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02" documentId="13_ncr:1_{F6CB121F-512D-4AA6-A0C1-0FB36C537598}" xr6:coauthVersionLast="47" xr6:coauthVersionMax="47" xr10:uidLastSave="{D6DCAC9E-CB68-404A-A357-B8CE7A2CBA8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64" i="5"/>
  <c r="J64" i="5"/>
  <c r="I64" i="5"/>
  <c r="G64" i="5"/>
  <c r="B6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<sst xmlns="http://schemas.openxmlformats.org/spreadsheetml/2006/main" count="178579" uniqueCount="39074">
  <si>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</si>
  <si>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</si>
  <si>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</si>
  <si>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</si>
  <si>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</si>
  <si>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</si>
  <si>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</si>
  <si>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</si>
  <si>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</si>
  <si>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</si>
  <si>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</si>
  <si>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</si>
  <si>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</si>
  <si>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</si>
  <si>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</si>
  <si>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</si>
  <si>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</si>
  <si>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</si>
  <si>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</si>
  <si>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</si>
  <si>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</si>
  <si>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</si>
  <si>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</si>
  <si>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</si>
  <si>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</si>
  <si>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</si>
  <si>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</si>
  <si>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</si>
  <si>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</si>
  <si>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</si>
  <si>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</si>
  <si>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</si>
  <si>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</si>
  <si>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</si>
  <si>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</si>
  <si>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</si>
  <si>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</si>
  <si>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</si>
  <si>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</si>
  <si>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</si>
  <si>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</si>
  <si>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</si>
  <si>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</si>
  <si>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</si>
  <si>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</si>
  <si>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</si>
  <si>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</si>
  <si>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</si>
  <si>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</si>
  <si>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</si>
  <si>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</si>
  <si>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</si>
  <si>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</si>
  <si>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</si>
  <si>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</si>
  <si>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</si>
  <si>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</si>
  <si>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</si>
  <si>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</si>
  <si>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</si>
  <si>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</si>
  <si>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</si>
  <si>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</si>
  <si>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</si>
  <si>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</si>
  <si>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</si>
  <si>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</si>
  <si>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</si>
  <si>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</si>
  <si>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</si>
  <si>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</si>
  <si>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</si>
  <si>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</si>
  <si>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</si>
  <si>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</si>
  <si>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</si>
  <si>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</si>
  <si>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</si>
  <si>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</si>
  <si>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</si>
  <si>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</si>
  <si>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</si>
  <si>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</si>
  <si>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</si>
  <si>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</si>
  <si>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</si>
  <si>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</si>
  <si>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</si>
  <si>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</si>
  <si>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</si>
  <si>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</si>
  <si>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</si>
  <si>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</si>
  <si>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</si>
  <si>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</si>
  <si>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</si>
  <si>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</si>
  <si>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</si>
  <si>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</si>
  <si>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</si>
  <si>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</si>
  <si>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</si>
  <si>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</si>
  <si>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</si>
  <si>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</si>
  <si>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</si>
  <si>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</si>
  <si>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</si>
  <si>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</si>
  <si>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</si>
  <si>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</si>
  <si>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</si>
  <si>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</si>
  <si>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</si>
  <si>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</si>
  <si>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</si>
  <si>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</si>
  <si>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</si>
  <si>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</si>
  <si>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</si>
  <si>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</si>
  <si>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</si>
  <si>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</si>
  <si>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</si>
  <si>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</si>
  <si>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</si>
  <si>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</si>
  <si>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</si>
  <si>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</si>
  <si>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</si>
  <si>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</si>
  <si>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</si>
  <si>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</si>
  <si>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</si>
  <si>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</si>
  <si>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</si>
  <si>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</si>
  <si>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</si>
  <si>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</si>
  <si>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</si>
  <si>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</si>
  <si>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</si>
  <si>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</si>
  <si>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</si>
  <si>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</si>
  <si>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</si>
  <si>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</si>
  <si>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</si>
  <si>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</si>
  <si>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</si>
  <si>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</si>
  <si>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</si>
  <si>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</si>
  <si>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</si>
  <si>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</si>
  <si>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</si>
  <si>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</si>
  <si>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</si>
  <si>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</si>
  <si>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</si>
  <si>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</si>
  <si>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</si>
  <si>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</si>
  <si>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</si>
  <si>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</si>
  <si>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</si>
  <si>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</si>
  <si>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</si>
  <si>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</si>
  <si>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</si>
  <si>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</si>
  <si>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</si>
  <si>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</si>
  <si>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</si>
  <si>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</si>
  <si>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</si>
  <si>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</si>
  <si>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</si>
  <si>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</si>
  <si>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</si>
  <si>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</si>
  <si>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</si>
  <si>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</si>
  <si>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</si>
  <si>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</si>
  <si>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</si>
  <si>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</si>
  <si>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</si>
  <si>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</si>
  <si>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</si>
  <si>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</si>
  <si>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</si>
  <si>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</si>
  <si>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</si>
  <si>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</si>
  <si>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</si>
  <si>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</si>
  <si>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</si>
  <si>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</si>
  <si>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</si>
  <si>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</si>
  <si>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</si>
  <si>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</si>
  <si>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</si>
  <si>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</si>
  <si>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</si>
  <si>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</si>
  <si>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</si>
  <si>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</si>
  <si>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</si>
  <si>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</si>
  <si>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</si>
  <si>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</si>
  <si>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</si>
  <si>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</si>
  <si>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</si>
  <si>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</si>
  <si>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</si>
  <si>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</si>
  <si>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</si>
  <si>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</si>
  <si>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</si>
  <si>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</si>
  <si>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</si>
  <si>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</si>
  <si>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</si>
  <si>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</si>
  <si>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</si>
  <si>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</si>
  <si>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</si>
  <si>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</si>
  <si>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</si>
  <si>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</si>
  <si>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</si>
  <si>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</si>
  <si>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</si>
  <si>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</si>
  <si>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</si>
  <si>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</si>
  <si>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</si>
  <si>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</si>
  <si>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</si>
  <si>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</si>
  <si>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</si>
  <si>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</si>
  <si>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</si>
  <si>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</si>
  <si>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</si>
  <si>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</si>
  <si>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</si>
  <si>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</si>
  <si>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</si>
  <si>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</si>
  <si>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</si>
  <si>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</si>
  <si>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</si>
  <si>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</si>
  <si>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</si>
  <si>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</si>
  <si>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</si>
  <si>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</si>
  <si>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</si>
  <si>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</si>
  <si>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</si>
  <si>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</si>
  <si>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</si>
  <si>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</si>
  <si>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</si>
  <si>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</si>
  <si>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</si>
  <si>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</si>
  <si>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</si>
  <si>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</si>
  <si>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</si>
  <si>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</si>
  <si>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</si>
  <si>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</si>
  <si>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</si>
  <si>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</si>
  <si>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</si>
  <si>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</si>
  <si>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</si>
  <si>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</si>
  <si>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</si>
  <si>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</si>
  <si>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</si>
  <si>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</si>
  <si>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</si>
  <si>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</si>
  <si>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</si>
  <si>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</si>
  <si>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</si>
  <si>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</si>
  <si>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</si>
  <si>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</si>
  <si>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</si>
  <si>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</si>
  <si>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</si>
  <si>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</si>
  <si>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</si>
  <si>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</si>
  <si>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</si>
  <si>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</si>
  <si>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</si>
  <si>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</si>
  <si>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</si>
  <si>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</si>
  <si>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</si>
  <si>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</si>
  <si>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</si>
  <si>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</si>
  <si>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</si>
  <si>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</si>
  <si>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</si>
  <si>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</si>
  <si>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</si>
  <si>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</si>
  <si>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</si>
  <si>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</si>
  <si>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</si>
  <si>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</si>
  <si>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</si>
  <si>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</si>
  <si>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</si>
  <si>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</si>
  <si>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</si>
  <si>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</si>
  <si>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</si>
  <si>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</si>
  <si>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</si>
  <si>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</si>
  <si>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</si>
  <si>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</si>
  <si>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</si>
  <si>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</si>
  <si>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</si>
  <si>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</si>
  <si>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</si>
  <si>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</si>
  <si>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</si>
  <si>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</si>
  <si>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</si>
  <si>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</si>
  <si>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</si>
  <si>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</si>
  <si>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</si>
  <si>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</si>
  <si>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</si>
  <si>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</si>
  <si>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</si>
  <si>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</si>
  <si>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</si>
  <si>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</si>
  <si>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</si>
  <si>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</si>
  <si>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</si>
  <si>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</si>
  <si>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</si>
  <si>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</si>
  <si>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</si>
  <si>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</si>
  <si>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</si>
  <si>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</si>
  <si>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</si>
  <si>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</si>
  <si>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</si>
  <si>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</si>
  <si>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</si>
  <si>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</si>
  <si>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</si>
  <si>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</si>
  <si>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</si>
  <si>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</si>
  <si>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</si>
  <si>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</si>
  <si>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</si>
  <si>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</si>
  <si>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</si>
  <si>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</si>
  <si>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</si>
  <si>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</si>
  <si>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</si>
  <si>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</si>
  <si>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</si>
  <si>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</si>
  <si>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</si>
  <si>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</si>
  <si>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</si>
  <si>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</si>
  <si>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</si>
  <si>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</si>
  <si>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</si>
  <si>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</si>
  <si>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</si>
  <si>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</si>
  <si>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</si>
  <si>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</si>
  <si>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</si>
  <si>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</si>
  <si>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</si>
  <si>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</si>
  <si>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</si>
  <si>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</si>
  <si>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</si>
  <si>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</si>
  <si>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</si>
  <si>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</si>
  <si>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</si>
  <si>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</si>
  <si>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</si>
  <si>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</si>
  <si>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</si>
  <si>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</si>
  <si>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</si>
  <si>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</si>
  <si>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</si>
  <si>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</si>
  <si>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</si>
  <si>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</si>
  <si>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</si>
  <si>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</si>
  <si>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</si>
  <si>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</si>
  <si>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</si>
  <si>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</si>
  <si>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</si>
  <si>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</si>
  <si>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</si>
  <si>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</si>
  <si>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</si>
  <si>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</si>
  <si>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</si>
  <si>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</si>
  <si>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</si>
  <si>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</si>
  <si>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</si>
  <si>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</si>
  <si>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</si>
  <si>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</si>
  <si>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</si>
  <si>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</si>
  <si>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</si>
  <si>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</si>
  <si>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</si>
  <si>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</si>
  <si>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</si>
  <si>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</si>
  <si>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</si>
  <si>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</si>
  <si>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</si>
  <si>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</si>
  <si>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</si>
  <si>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</si>
  <si>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</si>
  <si>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</si>
  <si>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</si>
  <si>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</si>
  <si>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</si>
  <si>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</si>
  <si>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</si>
  <si>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</si>
  <si>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</si>
  <si>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</si>
  <si>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</si>
  <si>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</si>
  <si>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</si>
  <si>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</si>
  <si>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</si>
  <si>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</si>
  <si>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</si>
  <si>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</si>
  <si>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</si>
  <si>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</si>
  <si>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</si>
  <si>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</si>
  <si>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</si>
  <si>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</si>
  <si>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</si>
  <si>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</si>
  <si>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</si>
  <si>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</si>
  <si>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</si>
  <si>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</si>
  <si>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</si>
  <si>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</si>
  <si>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</si>
  <si>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</si>
  <si>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</si>
  <si>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</si>
  <si>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</si>
  <si>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</si>
  <si>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</si>
  <si>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</si>
  <si>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</si>
  <si>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</si>
  <si>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</si>
  <si>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</si>
  <si>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</si>
  <si>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</si>
  <si>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</si>
  <si>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</si>
  <si>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</si>
  <si>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</si>
  <si>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</si>
  <si>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</si>
  <si>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</si>
  <si>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</si>
  <si>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</si>
  <si>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</si>
  <si>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</si>
  <si>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</si>
  <si>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</si>
  <si>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</si>
  <si>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</si>
  <si>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</si>
  <si>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</si>
  <si>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</si>
  <si>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</si>
  <si>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</si>
  <si>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</si>
  <si>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</si>
  <si>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</si>
  <si>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</si>
  <si>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</si>
  <si>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</si>
  <si>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</si>
  <si>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</si>
  <si>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</si>
  <si>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</si>
  <si>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</si>
  <si>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</si>
  <si>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</si>
  <si>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</si>
  <si>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</si>
  <si>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</si>
  <si>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</si>
  <si>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</si>
  <si>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</si>
  <si>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</si>
  <si>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</si>
  <si>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</si>
  <si>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</si>
  <si>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</si>
  <si>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</si>
  <si>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</si>
  <si>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</si>
  <si>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</si>
  <si>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</si>
  <si>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</si>
  <si>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</si>
  <si>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</si>
  <si>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</si>
  <si>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</si>
  <si>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</si>
  <si>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</si>
  <si>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</si>
  <si>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</si>
  <si>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</si>
  <si>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</si>
  <si>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</si>
  <si>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</si>
  <si>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</si>
  <si>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</si>
  <si>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</si>
  <si>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</si>
  <si>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</si>
  <si>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</si>
  <si>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</si>
  <si>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</si>
  <si>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</si>
  <si>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</si>
  <si>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</si>
  <si>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</si>
  <si>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</si>
  <si>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</si>
  <si>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</si>
  <si>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</si>
  <si>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</si>
  <si>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</si>
  <si>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</si>
  <si>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</si>
  <si>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</si>
  <si>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</si>
  <si>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</si>
  <si>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</si>
  <si>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</si>
  <si>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</si>
  <si>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</si>
  <si>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</si>
  <si>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</si>
  <si>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</si>
  <si>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</si>
  <si>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</si>
  <si>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</si>
  <si>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</si>
  <si>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</si>
  <si>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</si>
  <si>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</si>
  <si>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</si>
  <si>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</si>
  <si>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</si>
  <si>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</si>
  <si>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</si>
  <si>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</si>
  <si>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</si>
  <si>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</si>
  <si>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</si>
  <si>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</si>
  <si>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</si>
  <si>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</si>
  <si>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</si>
  <si>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</si>
  <si>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</si>
  <si>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</si>
  <si>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</si>
  <si>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</si>
  <si>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</si>
  <si>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</si>
  <si>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</si>
  <si>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</si>
  <si>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</si>
  <si>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</si>
  <si>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</si>
  <si>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</si>
  <si>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</si>
  <si>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</si>
  <si>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</si>
  <si>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</si>
  <si>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</si>
  <si>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</si>
  <si>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</si>
  <si>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</si>
  <si>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</si>
  <si>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</si>
  <si>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</si>
  <si>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</si>
  <si>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</si>
  <si>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</si>
  <si>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</si>
  <si>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</si>
  <si>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</si>
  <si>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</si>
  <si>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</si>
  <si>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</si>
  <si>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</si>
  <si>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</si>
  <si>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</si>
  <si>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</si>
  <si>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</si>
  <si>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</si>
  <si>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</si>
  <si>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</si>
  <si>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</si>
  <si>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</si>
  <si>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</si>
  <si>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</si>
  <si>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</si>
  <si>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</si>
  <si>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</si>
  <si>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</si>
  <si>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</si>
  <si>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</si>
  <si>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</si>
  <si>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</si>
  <si>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</si>
  <si>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</si>
  <si>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</si>
  <si>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</si>
  <si>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</si>
  <si>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</si>
  <si>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</si>
  <si>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</si>
  <si>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</si>
  <si>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</si>
  <si>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</si>
  <si>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</si>
  <si>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</si>
  <si>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</si>
  <si>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</si>
  <si>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</si>
  <si>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</si>
  <si>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</si>
  <si>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</si>
  <si>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</si>
  <si>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</si>
  <si>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</si>
  <si>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</si>
  <si>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</si>
  <si>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</si>
  <si>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</si>
  <si>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</si>
  <si>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</si>
  <si>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</si>
  <si>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</si>
  <si>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</si>
  <si>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</si>
  <si>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</si>
  <si>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</si>
  <si>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</si>
  <si>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</si>
  <si>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</si>
  <si>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</si>
  <si>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</si>
  <si>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</si>
  <si>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</si>
  <si>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</si>
  <si>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</si>
  <si>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</si>
  <si>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</si>
  <si>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</si>
  <si>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</si>
  <si>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</si>
  <si>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</si>
  <si>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</si>
  <si>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</si>
  <si>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</si>
  <si>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</si>
  <si>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</si>
  <si>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</si>
  <si>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</si>
  <si>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</si>
  <si>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</si>
  <si>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</si>
  <si>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</si>
  <si>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</si>
  <si>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</si>
  <si>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</si>
  <si>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</si>
  <si>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</si>
  <si>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</si>
  <si>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</si>
  <si>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</si>
  <si>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</si>
  <si>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</si>
  <si>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</si>
  <si>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</si>
  <si>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</si>
  <si>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</si>
  <si>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</si>
  <si>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</si>
  <si>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</si>
  <si>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</si>
  <si>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</si>
  <si>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</si>
  <si>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</si>
  <si>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</si>
  <si>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</si>
  <si>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</si>
  <si>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</si>
  <si>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</si>
  <si>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</si>
  <si>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</si>
  <si>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</si>
  <si>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</si>
  <si>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</si>
  <si>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</si>
  <si>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</si>
  <si>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</si>
  <si>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</si>
  <si>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</si>
  <si>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</si>
  <si>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</si>
  <si>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</si>
  <si>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</si>
  <si>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</si>
  <si>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</si>
  <si>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</si>
  <si>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</si>
  <si>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</si>
  <si>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</si>
  <si>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</si>
  <si>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</si>
  <si>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</si>
  <si>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</si>
  <si>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</si>
  <si>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</si>
  <si>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</si>
  <si>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</si>
  <si>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</si>
  <si>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</si>
  <si>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</si>
  <si>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</si>
  <si>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</si>
  <si>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</si>
  <si>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</si>
  <si>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</si>
  <si>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</si>
  <si>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</si>
  <si>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</si>
  <si>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</si>
  <si>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</si>
  <si>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</si>
  <si>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</si>
  <si>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</si>
  <si>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</si>
  <si>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</si>
  <si>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</si>
  <si>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</si>
  <si>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</si>
  <si>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</si>
  <si>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</si>
  <si>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</si>
  <si>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</si>
  <si>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</si>
  <si>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</si>
  <si>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</si>
  <si>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</si>
  <si>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</si>
  <si>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</si>
  <si>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</si>
  <si>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</si>
  <si>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</si>
  <si>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</si>
  <si>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</si>
  <si>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</si>
  <si>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</si>
  <si>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</si>
  <si>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</si>
  <si>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</si>
  <si>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</si>
  <si>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</si>
  <si>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</si>
  <si>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</si>
  <si>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</si>
  <si>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</si>
  <si>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</si>
  <si>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</si>
  <si>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</si>
  <si>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</si>
  <si>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</si>
  <si>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</si>
  <si>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</si>
  <si>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</si>
  <si>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</si>
  <si>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</si>
  <si>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</si>
  <si>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</si>
  <si>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</si>
  <si>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</si>
  <si>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</si>
  <si>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</si>
  <si>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</si>
  <si>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</si>
  <si>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</si>
  <si>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</si>
  <si>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</si>
  <si>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</si>
  <si>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</si>
  <si>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</si>
  <si>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</si>
  <si>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</si>
  <si>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</si>
  <si>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</si>
  <si>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</si>
  <si>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</si>
  <si>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</si>
  <si>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</si>
  <si>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</si>
  <si>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</si>
  <si>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</si>
  <si>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</si>
  <si>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</si>
  <si>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</si>
  <si>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</si>
  <si>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</si>
  <si>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</si>
  <si>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</si>
  <si>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</si>
  <si>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</si>
  <si>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</si>
  <si>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</si>
  <si>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</si>
  <si>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</si>
  <si>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</si>
  <si>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</si>
  <si>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</si>
  <si>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</si>
  <si>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</si>
  <si>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</si>
  <si>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</si>
  <si>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</si>
  <si>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</si>
  <si>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</si>
  <si>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</si>
  <si>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</si>
  <si>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</si>
  <si>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</si>
  <si>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</si>
  <si>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</si>
  <si>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</si>
  <si>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</si>
  <si>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</si>
  <si>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</si>
  <si>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</si>
  <si>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</si>
  <si>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</si>
  <si>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</si>
  <si>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</si>
  <si>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</si>
  <si>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</si>
  <si>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</si>
  <si>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</si>
  <si>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</si>
  <si>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</si>
  <si>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</si>
  <si>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</si>
  <si>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</si>
  <si>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</si>
  <si>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</si>
  <si>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</si>
  <si>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</si>
  <si>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</si>
  <si>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</si>
  <si>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</si>
  <si>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</si>
  <si>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</si>
  <si>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</si>
  <si>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</si>
  <si>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</si>
  <si>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</si>
  <si>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</si>
  <si>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</si>
  <si>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</si>
  <si>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</si>
  <si>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</si>
  <si>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</si>
  <si>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</si>
  <si>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</si>
  <si>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</si>
  <si>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</si>
  <si>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</si>
  <si>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</si>
  <si>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</si>
  <si>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</si>
  <si>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</si>
  <si>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</si>
  <si>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</si>
  <si>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</si>
  <si>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</si>
  <si>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</si>
  <si>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</si>
  <si>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</si>
  <si>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</si>
  <si>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</si>
  <si>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</si>
  <si>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</si>
  <si>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</si>
  <si>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</si>
  <si>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</si>
  <si>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</si>
  <si>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</si>
  <si>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</si>
  <si>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</si>
  <si>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</si>
  <si>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</si>
  <si>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</si>
  <si>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</si>
  <si>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</si>
  <si>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</si>
  <si>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</si>
  <si>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</si>
  <si>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</si>
  <si>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</si>
  <si>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</si>
  <si>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</si>
  <si>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</si>
  <si>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</si>
  <si>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</si>
  <si>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</si>
  <si>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</si>
  <si>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</si>
  <si>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</si>
  <si>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</si>
  <si>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</si>
  <si>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</si>
  <si>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</si>
  <si>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</si>
  <si>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</si>
  <si>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</si>
  <si>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</si>
  <si>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</si>
  <si>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</si>
  <si>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</si>
  <si>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</si>
  <si>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</si>
  <si>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</si>
  <si>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</si>
  <si>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</si>
  <si>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</si>
  <si>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</si>
  <si>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</si>
  <si>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</si>
  <si>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</si>
  <si>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</si>
  <si>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</si>
  <si>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</si>
  <si>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</si>
  <si>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</si>
  <si>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</si>
  <si>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</si>
  <si>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</si>
  <si>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</si>
  <si>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</si>
  <si>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</si>
  <si>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</si>
  <si>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</si>
  <si>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</si>
  <si>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</si>
  <si>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</si>
  <si>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</si>
  <si>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</si>
  <si>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</si>
  <si>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</si>
  <si>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</si>
  <si>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</si>
  <si>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</si>
  <si>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</si>
  <si>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</si>
  <si>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</si>
  <si>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</si>
  <si>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</si>
  <si>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</si>
  <si>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</si>
  <si>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</si>
  <si>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</si>
  <si>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</si>
  <si>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</si>
  <si>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</si>
  <si>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</si>
  <si>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</si>
  <si>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</si>
  <si>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</si>
  <si>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</si>
  <si>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</si>
  <si>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</si>
  <si>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</si>
  <si>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</si>
  <si>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</si>
  <si>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</si>
  <si>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</si>
  <si>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</si>
  <si>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</si>
  <si>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</si>
  <si>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</si>
  <si>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</si>
  <si>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</si>
  <si>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</si>
  <si>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</si>
  <si>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</si>
  <si>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</si>
  <si>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</si>
  <si>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</si>
  <si>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</si>
  <si>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</si>
  <si>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</si>
  <si>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</si>
  <si>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</si>
  <si>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</si>
  <si>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</si>
  <si>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</si>
  <si>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</si>
  <si>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</si>
  <si>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</si>
  <si>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</si>
  <si>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</si>
  <si>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</si>
  <si>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</si>
  <si>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</si>
  <si>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</si>
  <si>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</si>
  <si>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</si>
  <si>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</si>
  <si>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</si>
  <si>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</si>
  <si>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</si>
  <si>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</si>
  <si>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</si>
  <si>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</si>
  <si>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</si>
  <si>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</si>
  <si>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</si>
  <si>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</si>
  <si>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</si>
  <si>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</si>
  <si>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</si>
  <si>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</si>
  <si>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</si>
  <si>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</si>
  <si>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</si>
  <si>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</si>
  <si>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</si>
  <si>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</si>
  <si>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</si>
  <si>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</si>
  <si>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</si>
  <si>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</si>
  <si>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</si>
  <si>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</si>
  <si>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</si>
  <si>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</si>
  <si>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</si>
  <si>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</si>
  <si>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</si>
  <si>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</si>
  <si>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</si>
  <si>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</si>
  <si>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</si>
  <si>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</si>
  <si>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</si>
  <si>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</si>
  <si>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</si>
  <si>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</si>
  <si>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</si>
  <si>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</si>
  <si>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</si>
  <si>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</si>
  <si>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</si>
  <si>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</si>
  <si>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</si>
  <si>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</si>
  <si>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</si>
  <si>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</si>
  <si>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</si>
  <si>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</si>
  <si>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</si>
  <si>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</si>
  <si>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</si>
  <si>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</si>
  <si>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</si>
  <si>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</si>
  <si>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</si>
  <si>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</si>
  <si>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</si>
  <si>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</si>
  <si>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</si>
  <si>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</si>
  <si>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</si>
  <si>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</si>
  <si>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</si>
  <si>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</si>
  <si>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</si>
  <si>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</si>
  <si>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</si>
  <si>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</si>
  <si>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</si>
  <si>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</si>
  <si>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</si>
  <si>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</si>
  <si>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</si>
  <si>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</si>
  <si>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</si>
  <si>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</si>
  <si>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</si>
  <si>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</si>
  <si>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</si>
  <si>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</si>
  <si>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</si>
  <si>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</si>
  <si>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</si>
  <si>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</si>
  <si>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</si>
  <si>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</si>
  <si>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</si>
  <si>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</si>
  <si>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</si>
  <si>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</si>
  <si>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</si>
  <si>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</si>
  <si>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</si>
  <si>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</si>
  <si>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</si>
  <si>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</si>
  <si>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</si>
  <si>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</si>
  <si>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</si>
  <si>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</si>
  <si>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</si>
  <si>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</si>
  <si>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</si>
  <si>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</si>
  <si>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</si>
  <si>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</si>
  <si>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</si>
  <si>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</si>
  <si>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</si>
  <si>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</si>
  <si>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</si>
  <si>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</si>
  <si>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</si>
  <si>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</si>
  <si>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</si>
  <si>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</si>
  <si>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</si>
  <si>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</si>
  <si>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</si>
  <si>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</si>
  <si>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</si>
  <si>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</si>
  <si>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</si>
  <si>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</si>
  <si>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</si>
  <si>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</si>
  <si>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</si>
  <si>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</si>
  <si>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</si>
  <si>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</si>
  <si>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</si>
  <si>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</si>
  <si>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</si>
  <si>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</si>
  <si>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</si>
  <si>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</si>
  <si>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</si>
  <si>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</si>
  <si>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</si>
  <si>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</si>
  <si>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</si>
  <si>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</si>
  <si>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</si>
  <si>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</si>
  <si>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</si>
  <si>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</si>
  <si>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</si>
  <si>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</si>
  <si>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</si>
  <si>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</si>
  <si>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</si>
  <si>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</si>
  <si>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</si>
  <si>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</si>
  <si>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</si>
  <si>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</si>
  <si>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</si>
  <si>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</si>
  <si>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</si>
  <si>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</si>
  <si>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</si>
  <si>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</si>
  <si>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</si>
  <si>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</si>
  <si>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</si>
  <si>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</si>
  <si>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</si>
  <si>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</si>
  <si>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</si>
  <si>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</si>
  <si>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</si>
  <si>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</si>
  <si>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</si>
  <si>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</si>
  <si>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</si>
  <si>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</si>
  <si>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</si>
  <si>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</si>
  <si>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</si>
  <si>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</si>
  <si>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</si>
  <si>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</si>
  <si>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</si>
  <si>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</si>
  <si>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</si>
  <si>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</si>
  <si>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</si>
  <si>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</si>
  <si>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</si>
  <si>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</si>
  <si>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</si>
  <si>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</si>
  <si>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</si>
  <si>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</si>
  <si>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</si>
  <si>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</si>
  <si>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</si>
  <si>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</si>
  <si>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</si>
  <si>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</si>
  <si>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</si>
  <si>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</si>
  <si>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</si>
  <si>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</si>
  <si>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</si>
  <si>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</si>
  <si>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</si>
  <si>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</si>
  <si>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</si>
  <si>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</si>
  <si>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</si>
  <si>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</si>
  <si>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</si>
  <si>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</si>
  <si>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</si>
  <si>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</si>
  <si>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</si>
  <si>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</si>
  <si>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</si>
  <si>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</si>
  <si>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</si>
  <si>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</si>
  <si>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</si>
  <si>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</si>
  <si>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</si>
  <si>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</si>
  <si>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</si>
  <si>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</si>
  <si>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</si>
  <si>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</si>
  <si>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</si>
  <si>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</si>
  <si>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</si>
  <si>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</si>
  <si>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</si>
  <si>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</si>
  <si>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</si>
  <si>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</si>
  <si>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</si>
  <si>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</si>
  <si>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</si>
  <si>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</si>
  <si>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</si>
  <si>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</si>
  <si>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</si>
  <si>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</si>
  <si>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</si>
  <si>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</si>
  <si>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</si>
  <si>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</si>
  <si>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</si>
  <si>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</si>
  <si>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</si>
  <si>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</si>
  <si>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</si>
  <si>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</si>
  <si>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</si>
  <si>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</si>
  <si>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</si>
  <si>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</si>
  <si>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</si>
  <si>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</si>
  <si>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</si>
  <si>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</si>
  <si>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</si>
  <si>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</si>
  <si>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</si>
  <si>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</si>
  <si>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</si>
  <si>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</si>
  <si>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</si>
  <si>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</si>
  <si>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</si>
  <si>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</si>
  <si>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</si>
  <si>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</si>
  <si>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</si>
  <si>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</si>
  <si>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</si>
  <si>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</si>
  <si>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</si>
  <si>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</si>
  <si>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</si>
  <si>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</si>
  <si>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</si>
  <si>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</si>
  <si>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</si>
  <si>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</si>
  <si>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</si>
  <si>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</si>
  <si>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</si>
  <si>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</si>
  <si>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</si>
  <si>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</si>
  <si>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</si>
  <si>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</si>
  <si>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</si>
  <si>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</si>
  <si>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</si>
  <si>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</si>
  <si>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</si>
  <si>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</si>
  <si>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</si>
  <si>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</si>
  <si>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</si>
  <si>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</si>
  <si>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</si>
  <si>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</si>
  <si>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</si>
  <si>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</si>
  <si>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</si>
  <si>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</si>
  <si>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</si>
  <si>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</si>
  <si>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</si>
  <si>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</si>
  <si>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</si>
  <si>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</si>
  <si>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</si>
  <si>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</si>
  <si>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</si>
  <si>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</si>
  <si>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</si>
  <si>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</si>
  <si>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</si>
  <si>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</si>
  <si>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</si>
  <si>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</si>
  <si>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</si>
  <si>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</si>
  <si>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</si>
  <si>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</si>
  <si>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</si>
  <si>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</si>
  <si>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</si>
  <si>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</si>
  <si>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</si>
  <si>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</si>
  <si>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</si>
  <si>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</si>
  <si>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</si>
  <si>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</si>
  <si>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</si>
  <si>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</si>
  <si>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</si>
  <si>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</si>
  <si>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</si>
  <si>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</si>
  <si>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</si>
  <si>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</si>
  <si>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</si>
  <si>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</si>
  <si>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</si>
  <si>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</si>
  <si>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</si>
  <si>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</si>
  <si>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</si>
  <si>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</si>
  <si>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</si>
  <si>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</si>
  <si>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</si>
  <si>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</si>
  <si>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</si>
  <si>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</si>
  <si>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</si>
  <si>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</si>
  <si>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</si>
  <si>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</si>
  <si>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</si>
  <si>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</si>
  <si>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</si>
  <si>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</si>
  <si>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</si>
  <si>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</si>
  <si>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</si>
  <si>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</si>
  <si>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</si>
  <si>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</si>
  <si>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</si>
  <si>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</si>
  <si>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</si>
  <si>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</si>
  <si>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</si>
  <si>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</si>
  <si>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</si>
  <si>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</si>
  <si>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</si>
  <si>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</si>
  <si>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</si>
  <si>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</si>
  <si>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</si>
  <si>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</si>
  <si>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</si>
  <si>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</si>
  <si>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</si>
  <si>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</si>
  <si>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</si>
  <si>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</si>
  <si>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</si>
  <si>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</si>
  <si>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</si>
  <si>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</si>
  <si>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</si>
  <si>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</si>
  <si>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</si>
  <si>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</si>
  <si>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</si>
  <si>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</si>
  <si>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</si>
  <si>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</si>
  <si>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</si>
  <si>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</si>
  <si>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</si>
  <si>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</si>
  <si>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</si>
  <si>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</si>
  <si>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</si>
  <si>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</si>
  <si>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</si>
  <si>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</si>
  <si>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</si>
  <si>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</si>
  <si>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</si>
  <si>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</si>
  <si>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</si>
  <si>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</si>
  <si>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</si>
  <si>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</si>
  <si>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</si>
  <si>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</si>
  <si>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</si>
  <si>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</si>
  <si>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</si>
  <si>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</si>
  <si>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</si>
  <si>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</si>
  <si>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</si>
  <si>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</si>
  <si>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</si>
  <si>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</si>
  <si>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</si>
  <si>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</si>
  <si>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</si>
  <si>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</si>
  <si>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</si>
  <si>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</si>
  <si>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</si>
  <si>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</si>
  <si>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</si>
  <si>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</si>
  <si>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</si>
  <si>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</si>
  <si>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</si>
  <si>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</si>
  <si>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</si>
  <si>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</si>
  <si>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</si>
  <si>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</si>
  <si>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</si>
  <si>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</si>
  <si>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</si>
  <si>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</si>
  <si>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</si>
  <si>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</si>
  <si>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</si>
  <si>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</si>
  <si>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</si>
  <si>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</si>
  <si>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</si>
  <si>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</si>
  <si>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</si>
  <si>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</si>
  <si>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</si>
  <si>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</si>
  <si>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</si>
  <si>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</si>
  <si>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</si>
  <si>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</si>
  <si>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</si>
  <si>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</si>
  <si>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</si>
  <si>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</si>
  <si>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</si>
  <si>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</si>
  <si>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</si>
  <si>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</si>
  <si>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</si>
  <si>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</si>
  <si>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</si>
  <si>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</si>
  <si>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</si>
  <si>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</si>
  <si>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</si>
  <si>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</si>
  <si>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</si>
  <si>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</si>
  <si>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</si>
  <si>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</si>
  <si>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</si>
  <si>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</si>
  <si>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</si>
  <si>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</si>
  <si>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</si>
  <si>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</si>
  <si>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</si>
  <si>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</si>
  <si>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</si>
  <si>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</si>
  <si>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</si>
  <si>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</si>
  <si>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</si>
  <si>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</si>
  <si>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</si>
  <si>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</si>
  <si>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</si>
  <si>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</si>
  <si>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</si>
  <si>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</si>
  <si>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</si>
  <si>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</si>
  <si>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</si>
  <si>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</si>
  <si>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</si>
  <si>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</si>
  <si>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</si>
  <si>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</si>
  <si>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</si>
  <si>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</si>
  <si>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</si>
  <si>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</si>
  <si>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</si>
  <si>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</si>
  <si>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</si>
  <si>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</si>
  <si>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</si>
  <si>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</si>
  <si>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</si>
  <si>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</si>
  <si>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</si>
  <si>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</si>
  <si>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</si>
  <si>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</si>
  <si>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</si>
  <si>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</si>
  <si>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</si>
  <si>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</si>
  <si>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</si>
  <si>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</si>
  <si>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</si>
  <si>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</si>
  <si>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</si>
  <si>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</si>
  <si>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</si>
  <si>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</si>
  <si>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</si>
  <si>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</si>
  <si>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</si>
  <si>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</si>
  <si>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</si>
  <si>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</si>
  <si>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</si>
  <si>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</si>
  <si>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</si>
  <si>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</si>
  <si>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</si>
  <si>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</si>
  <si>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</si>
  <si>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</si>
  <si>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</si>
  <si>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</si>
  <si>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</si>
  <si>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</si>
  <si>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</si>
  <si>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</si>
  <si>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</si>
  <si>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</si>
  <si>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</si>
  <si>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</si>
  <si>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</si>
  <si>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</si>
  <si>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</si>
  <si>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</si>
  <si>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</si>
  <si>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</si>
  <si>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</si>
  <si>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</si>
  <si>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</si>
  <si>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</si>
  <si>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</si>
  <si>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</si>
  <si>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</si>
  <si>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</si>
  <si>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</si>
  <si>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</si>
  <si>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</si>
  <si>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</si>
  <si>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</si>
  <si>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</si>
  <si>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</si>
  <si>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</si>
  <si>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</si>
  <si>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</si>
  <si>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</si>
  <si>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</si>
  <si>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</si>
  <si>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</si>
  <si>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</si>
  <si>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</si>
  <si>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</si>
  <si>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</si>
  <si>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</si>
  <si>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</si>
  <si>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</si>
  <si>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</si>
  <si>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</si>
  <si>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</si>
  <si>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</si>
  <si>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</si>
  <si>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</si>
  <si>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</si>
  <si>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</si>
  <si>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</si>
  <si>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</si>
  <si>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</si>
  <si>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</si>
  <si>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</si>
  <si>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</si>
  <si>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</si>
  <si>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</si>
  <si>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</si>
  <si>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</si>
  <si>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</si>
  <si>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</si>
  <si>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</si>
  <si>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</si>
  <si>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</si>
  <si>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</si>
  <si>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</si>
  <si>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</si>
  <si>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</si>
  <si>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</si>
  <si>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</si>
  <si>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</si>
  <si>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</si>
  <si>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</si>
  <si>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</si>
  <si>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</si>
  <si>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</si>
  <si>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</si>
  <si>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</si>
  <si>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</si>
  <si>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</si>
  <si>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</si>
  <si>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</si>
  <si>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</si>
  <si>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</si>
  <si>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</si>
  <si>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</si>
  <si>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</si>
  <si>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</si>
  <si>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</si>
  <si>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</si>
  <si>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</si>
  <si>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</si>
  <si>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</si>
  <si>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</si>
  <si>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</si>
  <si>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</si>
  <si>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</si>
  <si>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</si>
  <si>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</si>
  <si>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</si>
  <si>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</si>
  <si>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</si>
  <si>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</si>
  <si>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</si>
  <si>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</si>
  <si>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</si>
  <si>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</si>
  <si>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</si>
  <si>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</si>
  <si>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</si>
  <si>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</si>
  <si>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</si>
  <si>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</si>
  <si>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</si>
  <si>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</si>
  <si>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</si>
  <si>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</si>
  <si>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</si>
  <si>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</si>
  <si>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</si>
  <si>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</si>
  <si>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</si>
  <si>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</si>
  <si>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</si>
  <si>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</si>
  <si>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</si>
  <si>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</si>
  <si>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</si>
  <si>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</si>
  <si>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</si>
  <si>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</si>
  <si>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</si>
  <si>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</si>
  <si>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</si>
  <si>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</si>
  <si>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</si>
  <si>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</si>
  <si>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</si>
  <si>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</si>
  <si>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</si>
  <si>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</si>
  <si>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</si>
  <si>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</si>
  <si>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</si>
  <si>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</si>
  <si>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</si>
  <si>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</si>
  <si>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</si>
  <si>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</si>
  <si>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</si>
  <si>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</si>
  <si>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</si>
  <si>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</si>
  <si>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</si>
  <si>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</si>
  <si>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</si>
  <si>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</si>
  <si>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</si>
  <si>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</si>
  <si>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</si>
  <si>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</si>
  <si>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</si>
  <si>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</si>
  <si>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</si>
  <si>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</si>
  <si>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</si>
  <si>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</si>
  <si>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</si>
  <si>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</si>
  <si>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</si>
  <si>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</si>
  <si>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</si>
  <si>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</si>
  <si>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</si>
  <si>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</si>
  <si>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</si>
  <si>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</si>
  <si>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</si>
  <si>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</si>
  <si>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</si>
  <si>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</si>
  <si>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</si>
  <si>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</si>
  <si>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</si>
  <si>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</si>
  <si>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</si>
  <si>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</si>
  <si>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</si>
  <si>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</si>
  <si>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</si>
  <si>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</si>
  <si>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</si>
  <si>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</si>
  <si>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</si>
  <si>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</si>
  <si>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</si>
  <si>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</si>
  <si>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</si>
  <si>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</si>
  <si>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</si>
  <si>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</si>
  <si>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</si>
  <si>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</si>
  <si>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</si>
  <si>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</si>
  <si>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</si>
  <si>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</si>
  <si>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</si>
  <si>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</si>
  <si>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</si>
  <si>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</si>
  <si>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</si>
  <si>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</si>
  <si>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</si>
  <si>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</si>
  <si>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</si>
  <si>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</si>
  <si>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</si>
  <si>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</si>
  <si>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</si>
  <si>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</si>
  <si>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</si>
  <si>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</si>
  <si>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</si>
  <si>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</si>
  <si>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</si>
  <si>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</si>
  <si>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</si>
  <si>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</si>
  <si>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</si>
  <si>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</si>
  <si>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</si>
  <si>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</si>
  <si>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</si>
  <si>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</si>
  <si>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</si>
  <si>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</si>
  <si>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</si>
  <si>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</si>
  <si>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</si>
  <si>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</si>
  <si>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</si>
  <si>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</si>
  <si>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</si>
  <si>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</si>
  <si>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</si>
  <si>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</si>
  <si>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</si>
  <si>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</si>
  <si>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</si>
  <si>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</si>
  <si>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</si>
  <si>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</si>
  <si>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</si>
  <si>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</si>
  <si>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</si>
  <si>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</si>
  <si>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</si>
  <si>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</si>
  <si>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</si>
  <si>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</si>
  <si>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</si>
  <si>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</si>
  <si>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</si>
  <si>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</si>
  <si>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</si>
  <si>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</si>
  <si>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</si>
  <si>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</si>
  <si>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</si>
  <si>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</si>
  <si>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</si>
  <si>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</si>
  <si>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</si>
  <si>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</si>
  <si>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</si>
  <si>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</si>
  <si>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</si>
  <si>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</si>
  <si>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</si>
  <si>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</si>
  <si>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</si>
  <si>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</si>
  <si>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</si>
  <si>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</si>
  <si>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</si>
  <si>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</si>
  <si>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</si>
  <si>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</si>
  <si>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</si>
  <si>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</si>
  <si>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</si>
  <si>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</si>
  <si>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</si>
  <si>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</si>
  <si>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</si>
  <si>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</si>
  <si>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</si>
  <si>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</si>
  <si>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</si>
  <si>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</si>
  <si>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</si>
  <si>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</si>
  <si>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</si>
  <si>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</si>
  <si>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</si>
  <si>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</si>
  <si>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</si>
  <si>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</si>
  <si>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</si>
  <si>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</si>
  <si>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</si>
  <si>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</si>
  <si>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</si>
  <si>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</si>
  <si>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</si>
  <si>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</si>
  <si>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</si>
  <si>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</si>
  <si>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</si>
  <si>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</si>
  <si>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</si>
  <si>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</si>
  <si>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</si>
  <si>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</si>
  <si>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</si>
  <si>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</si>
  <si>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</si>
  <si>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</si>
  <si>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</si>
  <si>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</si>
  <si>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</si>
  <si>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</si>
  <si>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</si>
  <si>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</si>
  <si>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</si>
  <si>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</si>
  <si>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</si>
  <si>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</si>
  <si>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</si>
  <si>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</si>
  <si>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</si>
  <si>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</si>
  <si>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</si>
  <si>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</si>
  <si>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</si>
  <si>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</si>
  <si>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</si>
  <si>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</si>
  <si>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</si>
  <si>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</si>
  <si>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</si>
  <si>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</si>
  <si>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</si>
  <si>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</si>
  <si>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</si>
  <si>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</si>
  <si>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</si>
  <si>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</si>
  <si>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</si>
  <si>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</si>
  <si>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</si>
  <si>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</si>
  <si>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</si>
  <si>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</si>
  <si>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</si>
  <si>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</si>
  <si>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</si>
  <si>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</si>
  <si>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</si>
  <si>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</si>
  <si>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</si>
  <si>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</si>
  <si>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</si>
  <si>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</si>
  <si>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</si>
  <si>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</si>
  <si>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</si>
  <si>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</si>
  <si>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</si>
  <si>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</si>
  <si>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</si>
  <si>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</si>
  <si>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</si>
  <si>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</si>
  <si>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</si>
  <si>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</si>
  <si>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</si>
  <si>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</si>
  <si>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</si>
  <si>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</si>
  <si>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</si>
  <si>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</si>
  <si>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</si>
  <si>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</si>
  <si>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</si>
  <si>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</si>
  <si>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</si>
  <si>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</si>
  <si>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</si>
  <si>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</si>
  <si>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</si>
  <si>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</si>
  <si>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</si>
  <si>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</si>
  <si>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</si>
  <si>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</si>
  <si>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</si>
  <si>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</si>
  <si>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</si>
  <si>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</si>
  <si>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</si>
  <si>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</si>
  <si>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</si>
  <si>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</si>
  <si>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</si>
  <si>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</si>
  <si>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</si>
  <si>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</si>
  <si>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</si>
  <si>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</si>
  <si>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</si>
  <si>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</si>
  <si>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</si>
  <si>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</si>
  <si>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</si>
  <si>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</si>
  <si>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</si>
  <si>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</si>
  <si>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</si>
  <si>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</si>
  <si>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</si>
  <si>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</si>
  <si>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</si>
  <si>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</si>
  <si>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</si>
  <si>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</si>
  <si>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</si>
  <si>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</si>
  <si>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</si>
  <si>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</si>
  <si>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</si>
  <si>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</si>
  <si>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</si>
  <si>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</si>
  <si>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</si>
  <si>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</si>
  <si>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</si>
  <si>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</si>
  <si>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</si>
  <si>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</si>
  <si>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</si>
  <si>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</si>
  <si>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</si>
  <si>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</si>
  <si>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</si>
  <si>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</si>
  <si>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</si>
  <si>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</si>
  <si>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</si>
  <si>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</si>
  <si>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</si>
  <si>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</si>
  <si>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</si>
  <si>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</si>
  <si>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</si>
  <si>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</si>
  <si>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</si>
  <si>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</si>
  <si>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</si>
  <si>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</si>
  <si>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</si>
  <si>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</si>
  <si>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</si>
  <si>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</si>
  <si>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</si>
  <si>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</si>
  <si>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</si>
  <si>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</si>
  <si>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</si>
  <si>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</si>
  <si>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</si>
  <si>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</si>
  <si>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</si>
  <si>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</si>
  <si>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</si>
  <si>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</si>
  <si>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</si>
  <si>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</si>
  <si>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</si>
  <si>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</si>
  <si>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</si>
  <si>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</si>
  <si>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</si>
  <si>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</si>
  <si>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</si>
  <si>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</si>
  <si>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</si>
  <si>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</si>
  <si>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</si>
  <si>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</si>
  <si>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</si>
  <si>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</si>
  <si>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</si>
  <si>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</si>
  <si>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</si>
  <si>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</si>
  <si>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</si>
  <si>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</si>
  <si>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</si>
  <si>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</si>
  <si>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</si>
  <si>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</si>
  <si>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</si>
  <si>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</si>
  <si>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</si>
  <si>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</si>
  <si>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</si>
  <si>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</si>
  <si>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</si>
  <si>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</si>
  <si>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</si>
  <si>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</si>
  <si>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</si>
  <si>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</si>
  <si>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</si>
  <si>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</si>
  <si>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</si>
  <si>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</si>
  <si>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</si>
  <si>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</si>
  <si>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</si>
  <si>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</si>
  <si>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</si>
  <si>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</si>
  <si>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</si>
  <si>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</si>
  <si>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</si>
  <si>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</si>
  <si>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</si>
  <si>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</si>
  <si>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</si>
  <si>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</si>
  <si>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</si>
  <si>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</si>
  <si>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</si>
  <si>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</si>
  <si>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</si>
  <si>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</si>
  <si>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</si>
  <si>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</si>
  <si>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</si>
  <si>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</si>
  <si>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</si>
  <si>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</si>
  <si>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</si>
  <si>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</si>
  <si>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</si>
  <si>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</si>
  <si>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</si>
  <si>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</si>
  <si>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</si>
  <si>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</si>
  <si>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</si>
  <si>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</si>
  <si>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</si>
  <si>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</si>
  <si>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</si>
  <si>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</si>
  <si>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</si>
  <si>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</si>
  <si>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</si>
  <si>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</si>
  <si>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</si>
  <si>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</si>
  <si>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</si>
  <si>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</si>
  <si>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</si>
  <si>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</si>
  <si>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</si>
  <si>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</si>
  <si>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</si>
  <si>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</si>
  <si>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</si>
  <si>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</si>
  <si>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</si>
  <si>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</si>
  <si>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</si>
  <si>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</si>
  <si>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</si>
  <si>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</si>
  <si>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</si>
  <si>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</si>
  <si>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</si>
  <si>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</si>
  <si>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</si>
  <si>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</si>
  <si>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</si>
  <si>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</si>
  <si>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</si>
  <si>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</si>
  <si>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</si>
  <si>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</si>
  <si>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</si>
  <si>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</si>
  <si>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</si>
  <si>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</si>
  <si>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</si>
  <si>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</si>
  <si>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</si>
  <si>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</si>
  <si>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</si>
  <si>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</si>
  <si>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</si>
  <si>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</si>
  <si>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</si>
  <si>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</si>
  <si>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</si>
  <si>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</si>
  <si>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</si>
  <si>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</si>
  <si>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</si>
  <si>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</si>
  <si>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</si>
  <si>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</si>
  <si>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</si>
  <si>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</si>
  <si>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</si>
  <si>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</si>
  <si>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</si>
  <si>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</si>
  <si>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</si>
  <si>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</si>
  <si>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</si>
  <si>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</si>
  <si>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</si>
  <si>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</si>
  <si>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</si>
  <si>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</si>
  <si>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</si>
  <si>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</si>
  <si>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</si>
  <si>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</si>
  <si>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</si>
  <si>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</si>
  <si>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</si>
  <si>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</si>
  <si>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</si>
  <si>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</si>
  <si>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</si>
  <si>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</si>
  <si>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</si>
  <si>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</si>
  <si>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</si>
  <si>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</si>
  <si>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</si>
  <si>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</si>
  <si>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</si>
  <si>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</si>
  <si>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</si>
  <si>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</si>
  <si>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</si>
  <si>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</si>
  <si>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</si>
  <si>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</si>
  <si>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</si>
  <si>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</si>
  <si>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</si>
  <si>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</si>
  <si>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</si>
  <si>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</si>
  <si>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</si>
  <si>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</si>
  <si>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</si>
  <si>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</si>
  <si>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</si>
  <si>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</si>
  <si>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</si>
  <si>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</si>
  <si>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</si>
  <si>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</si>
  <si>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</si>
  <si>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</si>
  <si>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</si>
  <si>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</si>
  <si>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</si>
  <si>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</si>
  <si>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</si>
  <si>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</si>
  <si>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</si>
  <si>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</si>
  <si>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</si>
  <si>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</si>
  <si>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</si>
  <si>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</si>
  <si>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</si>
  <si>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</si>
  <si>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</si>
  <si>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</si>
  <si>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</si>
  <si>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</si>
  <si>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</si>
  <si>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</si>
  <si>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</si>
  <si>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</si>
  <si>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</si>
  <si>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</si>
  <si>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</si>
  <si>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</si>
  <si>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</si>
  <si>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</si>
  <si>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</si>
  <si>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</si>
  <si>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</si>
  <si>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</si>
  <si>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</si>
  <si>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</si>
  <si>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</si>
  <si>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</si>
  <si>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</si>
  <si>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</si>
  <si>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</si>
  <si>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</si>
  <si>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</si>
  <si>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</si>
  <si>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</si>
  <si>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</si>
  <si>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</si>
  <si>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</si>
  <si>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</si>
  <si>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</si>
  <si>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</si>
  <si>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</si>
  <si>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</si>
  <si>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</si>
  <si>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</si>
  <si>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</si>
  <si>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</si>
  <si>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</si>
  <si>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</si>
  <si>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</si>
  <si>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</si>
  <si>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</si>
  <si>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</si>
  <si>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</si>
  <si>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</si>
  <si>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</si>
  <si>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</si>
  <si>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</si>
  <si>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</si>
  <si>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</si>
  <si>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</si>
  <si>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</si>
  <si>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</si>
  <si>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</si>
  <si>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</si>
  <si>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</si>
  <si>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</si>
  <si>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</si>
  <si>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</si>
  <si>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</si>
  <si>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</si>
  <si>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</si>
  <si>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</si>
  <si>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</si>
  <si>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</si>
  <si>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</si>
  <si>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</si>
  <si>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</si>
  <si>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</si>
  <si>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</si>
  <si>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</si>
  <si>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</si>
  <si>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</si>
  <si>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</si>
  <si>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</si>
  <si>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</si>
  <si>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</si>
  <si>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</si>
  <si>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</si>
  <si>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</si>
  <si>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</si>
  <si>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</si>
  <si>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</si>
  <si>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</si>
  <si>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</si>
  <si>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</si>
  <si>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</si>
  <si>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</si>
  <si>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</si>
  <si>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</si>
  <si>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</si>
  <si>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</si>
  <si>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</si>
  <si>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</si>
  <si>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</si>
  <si>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</si>
  <si>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</si>
  <si>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</si>
  <si>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</si>
  <si>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</si>
  <si>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</si>
  <si>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</si>
  <si>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</si>
  <si>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</si>
  <si>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</si>
  <si>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</si>
  <si>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</si>
  <si>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</si>
  <si>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</si>
  <si>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</si>
  <si>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</si>
  <si>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</si>
  <si>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</si>
  <si>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</si>
  <si>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</si>
  <si>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</si>
  <si>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</si>
  <si>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</si>
  <si>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</si>
  <si>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</si>
  <si>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</si>
  <si>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</si>
  <si>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</si>
  <si>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</si>
  <si>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</si>
  <si>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</si>
  <si>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</si>
  <si>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</si>
  <si>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</si>
  <si>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</si>
  <si>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</si>
  <si>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</si>
  <si>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</si>
  <si>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</si>
  <si>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</si>
  <si>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</si>
  <si>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</si>
  <si>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</si>
  <si>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</si>
  <si>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</si>
  <si>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</si>
  <si>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</si>
  <si>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</si>
  <si>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</si>
  <si>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</si>
  <si>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</si>
  <si>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</si>
  <si>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</si>
  <si>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</si>
  <si>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</si>
  <si>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</si>
  <si>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</si>
  <si>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</si>
  <si>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</si>
  <si>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</si>
  <si>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</si>
  <si>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</si>
  <si>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</si>
  <si>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</si>
  <si>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</si>
  <si>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</si>
  <si>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</si>
  <si>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</si>
  <si>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</si>
  <si>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</si>
  <si>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</si>
  <si>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</si>
  <si>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</si>
  <si>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</si>
  <si>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</si>
  <si>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</si>
  <si>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</si>
  <si>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</si>
  <si>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</si>
  <si>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</si>
  <si>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</si>
  <si>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</si>
  <si>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</si>
  <si>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</si>
  <si>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</si>
  <si>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</si>
  <si>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</si>
  <si>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</si>
  <si>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</si>
  <si>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</si>
  <si>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</si>
  <si>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</si>
  <si>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</si>
  <si>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</si>
  <si>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</si>
  <si>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</si>
  <si>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</si>
  <si>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</si>
  <si>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</si>
  <si>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</si>
  <si>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</si>
  <si>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</si>
  <si>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</si>
  <si>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</si>
  <si>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</si>
  <si>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</si>
  <si>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</si>
  <si>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</si>
  <si>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</si>
  <si>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</si>
  <si>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</si>
  <si>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</si>
  <si>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</si>
  <si>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</si>
  <si>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</si>
  <si>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</si>
  <si>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</si>
  <si>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</si>
  <si>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</si>
  <si>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</si>
  <si>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</si>
  <si>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</si>
  <si>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</si>
  <si>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</si>
  <si>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</si>
  <si>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</si>
  <si>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</si>
  <si>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</si>
  <si>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</si>
  <si>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</si>
  <si>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</si>
  <si>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</si>
  <si>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</si>
  <si>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</si>
  <si>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</si>
  <si>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</si>
  <si>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</si>
  <si>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</si>
  <si>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</si>
  <si>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</si>
  <si>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</si>
  <si>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</si>
  <si>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</si>
  <si>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</si>
  <si>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</si>
  <si>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</si>
  <si>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</si>
  <si>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</si>
  <si>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</si>
  <si>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</si>
  <si>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</si>
  <si>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</si>
  <si>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</si>
  <si>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</si>
  <si>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</si>
  <si>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</si>
  <si>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</si>
  <si>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</si>
  <si>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</si>
  <si>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</si>
  <si>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</si>
  <si>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</si>
  <si>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</si>
  <si>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</si>
  <si>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</si>
  <si>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</si>
  <si>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</si>
  <si>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</si>
  <si>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</si>
  <si>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</si>
  <si>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</si>
  <si>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</si>
  <si>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</si>
  <si>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</si>
  <si>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</si>
  <si>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</si>
  <si>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</si>
  <si>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</si>
  <si>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</si>
  <si>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</si>
  <si>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</si>
  <si>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</si>
  <si>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</si>
  <si>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</si>
  <si>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</si>
  <si>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</si>
  <si>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</si>
  <si>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</si>
  <si>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</si>
  <si>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</si>
  <si>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</si>
  <si>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</si>
  <si>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</si>
  <si>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</si>
  <si>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</si>
  <si>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</si>
  <si>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</si>
  <si>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</si>
  <si>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</si>
  <si>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</si>
  <si>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</si>
  <si>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</si>
  <si>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</si>
  <si>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</si>
  <si>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</si>
  <si>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</si>
  <si>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</si>
  <si>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</si>
  <si>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</si>
  <si>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</si>
  <si>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</si>
  <si>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</si>
  <si>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</si>
  <si>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</si>
  <si>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</si>
  <si>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</si>
  <si>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</si>
  <si>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</si>
  <si>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</si>
  <si>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</si>
  <si>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</si>
  <si>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</si>
  <si>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</si>
  <si>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</si>
  <si>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</si>
  <si>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</si>
  <si>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</si>
  <si>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</si>
  <si>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</si>
  <si>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</si>
  <si>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</si>
  <si>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</si>
  <si>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</si>
  <si>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</si>
  <si>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</si>
  <si>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</si>
  <si>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</si>
  <si>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</si>
  <si>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</si>
  <si>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</si>
  <si>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</si>
  <si>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</si>
  <si>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</si>
  <si>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</si>
  <si>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</si>
  <si>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</si>
  <si>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</si>
  <si>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</si>
  <si>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</si>
  <si>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</si>
  <si>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</si>
  <si>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</si>
  <si>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</si>
  <si>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</si>
  <si>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</si>
  <si>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</si>
  <si>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</si>
  <si>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</si>
  <si>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</si>
  <si>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</si>
  <si>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</si>
  <si>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</si>
  <si>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</si>
  <si>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</si>
  <si>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</si>
  <si>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</si>
  <si>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</si>
  <si>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</si>
  <si>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</si>
  <si>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</si>
  <si>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</si>
  <si>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</si>
  <si>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</si>
  <si>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</si>
  <si>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</si>
  <si>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</si>
  <si>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</si>
  <si>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</si>
  <si>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</si>
  <si>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</si>
  <si>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</si>
  <si>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</si>
  <si>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</si>
  <si>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</si>
  <si>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</si>
  <si>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</si>
  <si>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</si>
  <si>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</si>
  <si>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</si>
  <si>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</si>
  <si>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</si>
  <si>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</si>
  <si>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</si>
  <si>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</si>
  <si>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</si>
  <si>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</si>
  <si>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</si>
  <si>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</si>
  <si>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</si>
  <si>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</si>
  <si>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</si>
  <si>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</si>
  <si>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</si>
  <si>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</si>
  <si>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</si>
  <si>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</si>
  <si>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</si>
  <si>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</si>
  <si>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</si>
  <si>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</si>
  <si>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</si>
  <si>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</si>
  <si>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</si>
  <si>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</si>
  <si>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</si>
  <si>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</si>
  <si>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</si>
  <si>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</si>
  <si>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</si>
  <si>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</si>
  <si>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</si>
  <si>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</si>
  <si>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</si>
  <si>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</si>
  <si>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</si>
  <si>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</si>
  <si>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</si>
  <si>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</si>
  <si>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</si>
  <si>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</si>
  <si>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</si>
  <si>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</si>
  <si>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</si>
  <si>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</si>
  <si>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</si>
  <si>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</si>
  <si>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</si>
  <si>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</si>
  <si>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</si>
  <si>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</si>
  <si>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</si>
  <si>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</si>
  <si>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</si>
  <si>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</si>
  <si>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</si>
  <si>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</si>
  <si>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</si>
  <si>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</si>
  <si>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</si>
  <si>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</si>
  <si>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</si>
  <si>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</si>
  <si>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</si>
  <si>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</si>
  <si>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</si>
  <si>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</si>
  <si>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</si>
  <si>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</si>
  <si>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</si>
  <si>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</si>
  <si>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</si>
  <si>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</si>
  <si>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</si>
  <si>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</si>
  <si>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</si>
  <si>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</si>
  <si>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</si>
  <si>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</si>
  <si>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</si>
  <si>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</si>
  <si>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</si>
  <si>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</si>
  <si>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</si>
  <si>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</si>
  <si>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</si>
  <si>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</si>
  <si>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</si>
  <si>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</si>
  <si>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</si>
  <si>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</si>
  <si>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</si>
  <si>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</si>
  <si>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</si>
  <si>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</si>
  <si>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</si>
  <si>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</si>
  <si>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</si>
  <si>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</si>
  <si>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</si>
  <si>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</si>
  <si>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</si>
  <si>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</si>
  <si>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</si>
  <si>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</si>
  <si>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</si>
  <si>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</si>
  <si>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</si>
  <si>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</si>
  <si>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</si>
  <si>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</si>
  <si>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</si>
  <si>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</si>
  <si>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</si>
  <si>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</si>
  <si>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</si>
  <si>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</si>
  <si>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</si>
  <si>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</si>
  <si>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</si>
  <si>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</si>
  <si>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</si>
  <si>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</si>
  <si>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</si>
  <si>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</si>
  <si>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</si>
  <si>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</si>
  <si>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</si>
  <si>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</si>
  <si>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</si>
  <si>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</si>
  <si>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</si>
  <si>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</si>
  <si>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</si>
  <si>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</si>
  <si>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</si>
  <si>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</si>
  <si>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</si>
  <si>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</si>
  <si>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</si>
  <si>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</si>
  <si>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</si>
  <si>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</si>
  <si>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</si>
  <si>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</si>
  <si>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</si>
  <si>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</si>
  <si>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</si>
  <si>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</si>
  <si>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</si>
  <si>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</si>
  <si>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</si>
  <si>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</si>
  <si>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</si>
  <si>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</si>
  <si>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</si>
  <si>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</si>
  <si>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</si>
  <si>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</si>
  <si>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</si>
  <si>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</si>
  <si>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</si>
  <si>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</si>
  <si>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</si>
  <si>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</si>
  <si>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</si>
  <si>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</si>
  <si>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</si>
  <si>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</si>
  <si>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</si>
  <si>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</si>
  <si>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</si>
  <si>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</si>
  <si>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</si>
  <si>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</si>
  <si>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</si>
  <si>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</si>
  <si>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</si>
  <si>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</si>
  <si>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</si>
  <si>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</si>
  <si>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</si>
  <si>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</si>
  <si>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</si>
  <si>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</si>
  <si>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</si>
  <si>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</si>
  <si>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</si>
  <si>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</si>
  <si>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</si>
  <si>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</si>
  <si>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</si>
  <si>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</si>
  <si>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</si>
  <si>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</si>
  <si>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</si>
  <si>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</si>
  <si>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</si>
  <si>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</si>
  <si>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</si>
  <si>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</si>
  <si>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</si>
  <si>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</si>
  <si>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</si>
  <si>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</si>
  <si>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</si>
  <si>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</si>
  <si>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</si>
  <si>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</si>
  <si>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</si>
  <si>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</si>
  <si>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</si>
  <si>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</si>
  <si>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</si>
  <si>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</si>
  <si>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</si>
  <si>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</si>
  <si>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</si>
  <si>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</si>
  <si>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</si>
  <si>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</si>
  <si>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</si>
  <si>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</si>
  <si>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</si>
  <si>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</si>
  <si>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</si>
  <si>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</si>
  <si>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</si>
  <si>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</si>
  <si>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</si>
  <si>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</si>
  <si>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</si>
  <si>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</si>
  <si>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</si>
  <si>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</si>
  <si>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</si>
  <si>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</si>
  <si>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</si>
  <si>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</si>
  <si>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</si>
  <si>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</si>
  <si>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</si>
  <si>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</si>
  <si>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</si>
  <si>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</si>
  <si>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</si>
  <si>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</si>
  <si>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</si>
  <si>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</si>
  <si>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</si>
  <si>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</si>
  <si>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</si>
  <si>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</si>
  <si>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</si>
  <si>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</si>
  <si>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</si>
  <si>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</si>
  <si>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</si>
  <si>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</si>
  <si>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</si>
  <si>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</si>
  <si>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</si>
  <si>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</si>
  <si>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</si>
  <si>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</si>
  <si>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</si>
  <si>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</si>
  <si>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</si>
  <si>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</si>
  <si>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</si>
  <si>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</si>
  <si>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</si>
  <si>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</si>
  <si>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</si>
  <si>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</si>
  <si>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</si>
  <si>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</si>
  <si>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</si>
  <si>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</si>
  <si>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</si>
  <si>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</si>
  <si>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</si>
  <si>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</si>
  <si>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</si>
  <si>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</si>
  <si>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</si>
  <si>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</si>
  <si>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</si>
  <si>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</si>
  <si>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</si>
  <si>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</si>
  <si>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</si>
  <si>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</si>
  <si>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</si>
  <si>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</si>
  <si>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</si>
  <si>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</si>
  <si>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</si>
  <si>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</si>
  <si>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</si>
  <si>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</si>
  <si>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</si>
  <si>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</si>
  <si>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</si>
  <si>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</si>
  <si>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</si>
  <si>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</si>
  <si>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</si>
  <si>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</si>
  <si>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</si>
  <si>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</si>
  <si>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</si>
  <si>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</si>
  <si>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</si>
  <si>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</si>
  <si>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</si>
  <si>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</si>
  <si>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</si>
  <si>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</si>
  <si>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</si>
  <si>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</si>
  <si>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</si>
  <si>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</si>
  <si>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</si>
  <si>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</si>
  <si>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</si>
  <si>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</si>
  <si>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</si>
  <si>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</si>
  <si>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</si>
  <si>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</si>
  <si>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</si>
  <si>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</si>
  <si>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</si>
  <si>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</si>
  <si>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</si>
  <si>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</si>
  <si>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</si>
  <si>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</si>
  <si>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</si>
  <si>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</si>
  <si>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</si>
  <si>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</si>
  <si>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</si>
  <si>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</si>
  <si>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</si>
  <si>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</si>
  <si>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</si>
  <si>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</si>
  <si>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</si>
  <si>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</si>
  <si>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</si>
  <si>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</si>
  <si>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</si>
  <si>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</si>
  <si>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</si>
  <si>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</si>
  <si>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</si>
  <si>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</si>
  <si>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</si>
  <si>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</si>
  <si>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</si>
  <si>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</si>
  <si>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</si>
  <si>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</si>
  <si>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</si>
  <si>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</si>
  <si>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</si>
  <si>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</si>
  <si>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</si>
  <si>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</si>
  <si>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</si>
  <si>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</si>
  <si>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</si>
  <si>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</si>
  <si>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</si>
  <si>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</si>
  <si>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</si>
  <si>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</si>
  <si>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</si>
  <si>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</si>
  <si>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</si>
  <si>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</si>
  <si>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</si>
  <si>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</si>
  <si>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</si>
  <si>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</si>
  <si>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</si>
  <si>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</si>
  <si>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</si>
  <si>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</si>
  <si>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</si>
  <si>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</si>
  <si>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</si>
  <si>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</si>
  <si>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</si>
  <si>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</si>
  <si>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</si>
  <si>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</si>
  <si>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</si>
  <si>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</si>
  <si>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</si>
  <si>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</si>
  <si>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</si>
  <si>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</si>
  <si>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</si>
  <si>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</si>
  <si>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</si>
  <si>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</si>
  <si>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</si>
  <si>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</si>
  <si>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</si>
  <si>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</si>
  <si>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</si>
  <si>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</si>
  <si>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</si>
  <si>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</si>
  <si>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</si>
  <si>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</si>
  <si>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</si>
  <si>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</si>
  <si>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</si>
  <si>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</si>
  <si>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</si>
  <si>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</si>
  <si>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</si>
  <si>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</si>
  <si>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</si>
  <si>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</si>
  <si>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</si>
  <si>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</si>
  <si>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</si>
  <si>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</si>
  <si>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</si>
  <si>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</si>
  <si>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</si>
  <si>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</si>
  <si>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</si>
  <si>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</si>
  <si>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</si>
  <si>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</si>
  <si>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</si>
  <si>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</si>
  <si>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</si>
  <si>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</si>
  <si>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</si>
  <si>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</si>
  <si>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</si>
  <si>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</si>
  <si>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</si>
  <si>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</si>
  <si>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</si>
  <si>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</si>
  <si>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</si>
  <si>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</si>
  <si>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</si>
  <si>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</si>
  <si>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</si>
  <si>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</si>
  <si>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</si>
  <si>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</si>
  <si>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</si>
  <si>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</si>
  <si>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</si>
  <si>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</si>
  <si>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</si>
  <si>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</si>
  <si>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</si>
  <si>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</si>
  <si>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</si>
  <si>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</si>
  <si>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</si>
  <si>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</si>
  <si>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</si>
  <si>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</si>
  <si>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</si>
  <si>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</si>
  <si>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</si>
  <si>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</si>
  <si>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</si>
  <si>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</si>
  <si>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</si>
  <si>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</si>
  <si>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</si>
  <si>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</si>
  <si>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</si>
  <si>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</si>
  <si>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</si>
  <si>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</si>
  <si>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</si>
  <si>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</si>
  <si>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</si>
  <si>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</si>
  <si>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</si>
  <si>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</si>
  <si>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</si>
  <si>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</si>
  <si>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</si>
  <si>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</si>
  <si>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</si>
  <si>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</si>
  <si>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</si>
  <si>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</si>
  <si>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</si>
  <si>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</si>
  <si>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</si>
  <si>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</si>
  <si>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</si>
  <si>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</si>
  <si>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</si>
  <si>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</si>
  <si>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</si>
  <si>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</si>
  <si>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</si>
  <si>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</si>
  <si>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</si>
  <si>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</si>
  <si>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</si>
  <si>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</si>
  <si>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</si>
  <si>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</si>
  <si>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</si>
  <si>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</si>
  <si>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</si>
  <si>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</si>
  <si>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</si>
  <si>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</si>
  <si>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</si>
  <si>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</si>
  <si>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</si>
  <si>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</si>
  <si>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</si>
  <si>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</si>
  <si>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</si>
  <si>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</si>
  <si>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</si>
  <si>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</si>
  <si>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</si>
  <si>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</si>
  <si>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</si>
  <si>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</si>
  <si>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</si>
  <si>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</si>
  <si>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</si>
  <si>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</si>
  <si>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</si>
  <si>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</si>
  <si>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</si>
  <si>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</si>
  <si>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</si>
  <si>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</si>
  <si>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</si>
  <si>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</si>
  <si>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</si>
  <si>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</si>
  <si>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</si>
  <si>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</si>
  <si>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</si>
  <si>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</si>
  <si>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</si>
  <si>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</si>
  <si>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</si>
  <si>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</si>
  <si>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</si>
  <si>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</si>
  <si>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</si>
  <si>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</si>
  <si>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</si>
  <si>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</si>
  <si>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</si>
  <si>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</si>
  <si>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</si>
  <si>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</si>
  <si>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</si>
  <si>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</si>
  <si>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</si>
  <si>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</si>
  <si>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</si>
  <si>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</si>
  <si>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</si>
  <si>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</si>
  <si>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</si>
  <si>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</si>
  <si>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</si>
  <si>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</si>
  <si>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</si>
  <si>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</si>
  <si>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</si>
  <si>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</si>
  <si>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</si>
  <si>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</si>
  <si>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</si>
  <si>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</si>
  <si>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</si>
  <si>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</si>
  <si>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</si>
  <si>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</si>
  <si>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</si>
  <si>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</si>
  <si>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</si>
  <si>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</si>
  <si>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</si>
  <si>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</si>
  <si>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</si>
  <si>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</si>
  <si>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</si>
  <si>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</si>
  <si>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</si>
  <si>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</si>
  <si>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</si>
  <si>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</si>
  <si>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</si>
  <si>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</si>
  <si>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</si>
  <si>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</si>
  <si>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</si>
  <si>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</si>
  <si>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</si>
  <si>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</si>
  <si>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</si>
  <si>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</si>
  <si>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</si>
  <si>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</si>
  <si>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</si>
  <si>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</si>
  <si>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</si>
  <si>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</si>
  <si>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</si>
  <si>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</si>
  <si>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</si>
  <si>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</si>
  <si>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</si>
  <si>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</si>
  <si>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</si>
  <si>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</si>
  <si>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</si>
  <si>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</si>
  <si>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</si>
  <si>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</si>
  <si>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</si>
  <si>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</si>
  <si>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</si>
  <si>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</si>
  <si>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</si>
  <si>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</si>
  <si>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</si>
  <si>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</si>
  <si>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</si>
  <si>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</si>
  <si>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</si>
  <si>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</si>
  <si>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</si>
  <si>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</si>
  <si>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</si>
  <si>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</si>
  <si>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</si>
  <si>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</si>
  <si>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</si>
  <si>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</si>
  <si>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</si>
  <si>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</si>
  <si>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</si>
  <si>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</si>
  <si>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</si>
  <si>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</si>
  <si>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</si>
  <si>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</si>
  <si>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</si>
  <si>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</si>
  <si>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</si>
  <si>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</si>
  <si>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</si>
  <si>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</si>
  <si>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</si>
  <si>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</si>
  <si>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</si>
  <si>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</si>
  <si>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</si>
  <si>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</si>
  <si>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</si>
  <si>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</si>
  <si>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</si>
  <si>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</si>
  <si>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</si>
  <si>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</si>
  <si>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</si>
  <si>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</si>
  <si>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</si>
  <si>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</si>
  <si>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</si>
  <si>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</si>
  <si>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</si>
  <si>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</si>
  <si>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</si>
  <si>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</si>
  <si>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</si>
  <si>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</si>
  <si>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</si>
  <si>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</si>
  <si>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</si>
  <si>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</si>
  <si>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</si>
  <si>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</si>
  <si>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</si>
  <si>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</si>
  <si>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</si>
  <si>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</si>
  <si>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</si>
  <si>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</si>
  <si>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</si>
  <si>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</si>
  <si>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</si>
  <si>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</si>
  <si>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</si>
  <si>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</si>
  <si>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</si>
  <si>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</si>
  <si>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</si>
  <si>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</si>
  <si>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</si>
  <si>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</si>
  <si>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</si>
  <si>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</si>
  <si>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</si>
  <si>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</si>
  <si>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</si>
  <si>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</si>
  <si>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</si>
  <si>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</si>
  <si>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</si>
  <si>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</si>
  <si>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</si>
  <si>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</si>
  <si>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</si>
  <si>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</si>
  <si>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</si>
  <si>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</si>
  <si>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</si>
  <si>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</si>
  <si>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</si>
  <si>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</si>
  <si>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</si>
  <si>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</si>
  <si>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</si>
  <si>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</si>
  <si>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</si>
  <si>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</si>
  <si>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</si>
  <si>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</si>
  <si>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</si>
  <si>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</si>
  <si>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</si>
  <si>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</si>
  <si>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</si>
  <si>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</si>
  <si>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</si>
  <si>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</si>
  <si>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</si>
  <si>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</si>
  <si>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</si>
  <si>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</si>
  <si>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</si>
  <si>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</si>
  <si>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</si>
  <si>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</si>
  <si>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</si>
  <si>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</si>
  <si>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</si>
  <si>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</si>
  <si>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</si>
  <si>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</si>
  <si>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</si>
  <si>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</si>
  <si>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</si>
  <si>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</si>
  <si>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</si>
  <si>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</si>
  <si>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</si>
  <si>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</si>
  <si>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</si>
  <si>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</si>
  <si>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</si>
  <si>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</si>
  <si>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</si>
  <si>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</si>
  <si>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</si>
  <si>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</si>
  <si>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</si>
  <si>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</si>
  <si>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</si>
  <si>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</si>
  <si>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</si>
  <si>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</si>
  <si>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</si>
  <si>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</si>
  <si>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</si>
  <si>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</si>
  <si>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</si>
  <si>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</si>
  <si>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</si>
  <si>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</si>
  <si>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</si>
  <si>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</si>
  <si>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</si>
  <si>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</si>
  <si>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</si>
  <si>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</si>
  <si>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</si>
  <si>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</si>
  <si>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</si>
  <si>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</si>
  <si>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</si>
  <si>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</si>
  <si>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</si>
  <si>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</si>
  <si>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</si>
  <si>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</si>
  <si>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</si>
  <si>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</si>
  <si>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</si>
  <si>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</si>
  <si>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</si>
  <si>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</si>
  <si>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</si>
  <si>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</si>
  <si>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</si>
  <si>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</si>
  <si>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</si>
  <si>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</si>
  <si>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</si>
  <si>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</si>
  <si>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</si>
  <si>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</si>
  <si>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</si>
  <si>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</si>
  <si>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</si>
  <si>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</si>
  <si>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</si>
  <si>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</si>
  <si>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</si>
  <si>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</si>
  <si>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</si>
  <si>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</si>
  <si>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</si>
  <si>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</si>
  <si>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</si>
  <si>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</si>
  <si>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</si>
  <si>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</si>
  <si>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</si>
  <si>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</si>
  <si>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</si>
  <si>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</si>
  <si>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</si>
  <si>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</si>
  <si>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</si>
  <si>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</si>
  <si>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</si>
  <si>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</si>
  <si>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</si>
  <si>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</si>
  <si>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</si>
  <si>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</si>
  <si>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</si>
  <si>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</si>
  <si>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</si>
  <si>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</si>
  <si>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</si>
  <si>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</si>
  <si>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</si>
  <si>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</si>
  <si>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</si>
  <si>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</si>
  <si>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</si>
  <si>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</si>
  <si>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</si>
  <si>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</si>
  <si>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</si>
  <si>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</si>
  <si>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</si>
  <si>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</si>
  <si>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</si>
  <si>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</si>
  <si>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</si>
  <si>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</si>
  <si>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</si>
  <si>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</si>
  <si>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</si>
  <si>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</si>
  <si>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</si>
  <si>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</si>
  <si>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</si>
  <si>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</si>
  <si>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</si>
  <si>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</si>
  <si>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</si>
  <si>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</si>
  <si>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</si>
  <si>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</si>
  <si>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</si>
  <si>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</si>
  <si>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</si>
  <si>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</si>
  <si>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</si>
  <si>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</si>
  <si>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</si>
  <si>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</si>
  <si>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</si>
  <si>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</si>
  <si>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</si>
  <si>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</si>
  <si>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</si>
  <si>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</si>
  <si>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</si>
  <si>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</si>
  <si>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</si>
  <si>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</si>
  <si>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</si>
  <si>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</si>
  <si>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</si>
  <si>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</si>
  <si>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</si>
  <si>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</si>
  <si>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</si>
  <si>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</si>
  <si>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</si>
  <si>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</si>
  <si>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</si>
  <si>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</si>
  <si>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</si>
  <si>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</si>
  <si>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</si>
  <si>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</si>
  <si>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</si>
  <si>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</si>
  <si>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</si>
  <si>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</si>
  <si>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</si>
  <si>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</si>
  <si>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</si>
  <si>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</si>
  <si>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</si>
  <si>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</si>
  <si>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</si>
  <si>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</si>
  <si>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</si>
  <si>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</si>
  <si>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</si>
  <si>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</si>
  <si>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</si>
  <si>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</si>
  <si>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</si>
  <si>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</si>
  <si>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</si>
  <si>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</si>
  <si>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</si>
  <si>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</si>
  <si>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</si>
  <si>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</si>
  <si>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</si>
  <si>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</si>
  <si>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</si>
  <si>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</si>
  <si>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</si>
  <si>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</si>
  <si>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</si>
  <si>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</si>
  <si>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</si>
  <si>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</si>
  <si>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</si>
  <si>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</si>
  <si>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</si>
  <si>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</si>
  <si>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</si>
  <si>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</si>
  <si>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</si>
  <si>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</si>
  <si>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</si>
  <si>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</si>
  <si>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</si>
  <si>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</si>
  <si>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</si>
  <si>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</si>
  <si>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</si>
  <si>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</si>
  <si>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</si>
  <si>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</si>
  <si>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</si>
  <si>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</si>
  <si>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</si>
  <si>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</si>
  <si>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</si>
  <si>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</si>
  <si>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</si>
  <si>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</si>
  <si>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</si>
  <si>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</si>
  <si>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</si>
  <si>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</si>
  <si>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</si>
  <si>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</si>
  <si>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</si>
  <si>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</si>
  <si>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</si>
  <si>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</si>
  <si>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</si>
  <si>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</si>
  <si>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</si>
  <si>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</si>
  <si>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</si>
  <si>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</si>
  <si>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</si>
  <si>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</si>
  <si>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</si>
  <si>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</si>
  <si>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</si>
  <si>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</si>
  <si>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</si>
  <si>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</si>
  <si>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</si>
  <si>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</si>
  <si>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</si>
  <si>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</si>
  <si>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</si>
  <si>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</si>
  <si>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</si>
  <si>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</si>
  <si>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</si>
  <si>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</si>
  <si>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</si>
  <si>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</si>
  <si>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</si>
  <si>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</si>
  <si>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</si>
  <si>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</si>
  <si>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</si>
  <si>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</si>
  <si>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</si>
  <si>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</si>
  <si>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</si>
  <si>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</si>
  <si>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</si>
  <si>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</si>
  <si>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</si>
  <si>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</si>
  <si>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</si>
  <si>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</si>
  <si>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</si>
  <si>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</si>
  <si>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</si>
  <si>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</si>
  <si>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</si>
  <si>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</si>
  <si>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</si>
  <si>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</si>
  <si>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</si>
  <si>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</si>
  <si>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</si>
  <si>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</si>
  <si>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</si>
  <si>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</si>
  <si>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</si>
  <si>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</si>
  <si>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</si>
  <si>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</si>
  <si>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</si>
  <si>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</si>
  <si>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</si>
  <si>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</si>
  <si>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</si>
  <si>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</si>
  <si>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</si>
  <si>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</si>
  <si>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</si>
  <si>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</si>
  <si>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</si>
  <si>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</si>
  <si>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</si>
  <si>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</si>
  <si>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</si>
  <si>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</si>
  <si>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</si>
  <si>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</si>
  <si>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</si>
  <si>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</si>
  <si>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</si>
  <si>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</si>
  <si>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</si>
  <si>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</si>
  <si>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</si>
  <si>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</si>
  <si>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</si>
  <si>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</si>
  <si>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</si>
  <si>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</si>
  <si>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</si>
  <si>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</si>
  <si>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</si>
  <si>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</si>
  <si>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</si>
  <si>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</si>
  <si>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</si>
  <si>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</si>
  <si>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</si>
  <si>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</si>
  <si>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</si>
  <si>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</si>
  <si>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</si>
  <si>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</si>
  <si>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</si>
  <si>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</si>
  <si>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</si>
  <si>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</si>
  <si>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</si>
  <si>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</si>
  <si>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</si>
  <si>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</si>
  <si>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</si>
  <si>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</si>
  <si>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</si>
  <si>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</si>
  <si>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</si>
  <si>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</si>
  <si>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</si>
  <si>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</si>
  <si>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</si>
  <si>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</si>
  <si>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</si>
  <si>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</si>
  <si>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</si>
  <si>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</si>
  <si>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</si>
  <si>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</si>
  <si>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</si>
  <si>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</si>
  <si>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</si>
  <si>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</si>
  <si>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</si>
  <si>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</si>
  <si>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</si>
  <si>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</si>
  <si>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</si>
  <si>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</si>
  <si>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</si>
  <si>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</si>
  <si>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</si>
  <si>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</si>
  <si>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</si>
  <si>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</si>
  <si>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</si>
  <si>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</si>
  <si>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</si>
  <si>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</si>
  <si>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</si>
  <si>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</si>
  <si>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</si>
  <si>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</si>
  <si>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</si>
  <si>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</si>
  <si>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</si>
  <si>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</si>
  <si>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</si>
  <si>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</si>
  <si>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</si>
  <si>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</si>
  <si>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</si>
  <si>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</si>
  <si>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</si>
  <si>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</si>
  <si>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</si>
  <si>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</si>
  <si>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</si>
  <si>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</si>
  <si>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</si>
  <si>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</si>
  <si>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</si>
  <si>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</si>
  <si>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</si>
  <si>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</si>
  <si>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</si>
  <si>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</si>
  <si>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</si>
  <si>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</si>
  <si>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</si>
  <si>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</si>
  <si>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</si>
  <si>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</si>
  <si>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</si>
  <si>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</si>
  <si>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</si>
  <si>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</si>
  <si>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</si>
  <si>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</si>
  <si>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</si>
  <si>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</si>
  <si>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</si>
  <si>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</si>
  <si>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</si>
  <si>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</si>
  <si>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</si>
  <si>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</si>
  <si>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</si>
  <si>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</si>
  <si>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</si>
  <si>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</si>
  <si>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</si>
  <si>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</si>
  <si>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</si>
  <si>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</si>
  <si>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</si>
  <si>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</si>
  <si>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</si>
  <si>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</si>
  <si>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</si>
  <si>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</si>
  <si>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</si>
  <si>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</si>
  <si>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</si>
  <si>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</si>
  <si>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</si>
  <si>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</si>
  <si>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</si>
  <si>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</si>
  <si>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</si>
  <si>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</si>
  <si>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</si>
  <si>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</si>
  <si>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</si>
  <si>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</si>
  <si>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</si>
  <si>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</si>
  <si>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</si>
  <si>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</si>
  <si>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</si>
  <si>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</si>
  <si>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</si>
  <si>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</si>
  <si>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</si>
  <si>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</si>
  <si>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</si>
  <si>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</si>
  <si>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</si>
  <si>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</si>
  <si>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</si>
  <si>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</si>
  <si>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</si>
  <si>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</si>
  <si>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</si>
  <si>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</si>
  <si>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</si>
  <si>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</si>
  <si>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</si>
  <si>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</si>
  <si>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</si>
  <si>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</si>
  <si>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</si>
  <si>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</si>
  <si>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</si>
  <si>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</si>
  <si>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</si>
  <si>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</si>
  <si>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</si>
  <si>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</si>
  <si>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</si>
  <si>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</si>
  <si>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</si>
  <si>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</si>
  <si>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</si>
  <si>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</si>
  <si>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</si>
  <si>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</si>
  <si>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</si>
  <si>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</si>
  <si>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</si>
  <si>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</si>
  <si>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</si>
  <si>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</si>
  <si>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</si>
  <si>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</si>
  <si>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</si>
  <si>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</si>
  <si>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</si>
  <si>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</si>
  <si>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</si>
  <si>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</si>
  <si>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</si>
  <si>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</si>
  <si>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</si>
  <si>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</si>
  <si>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</si>
  <si>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</si>
  <si>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</si>
  <si>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</si>
  <si>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</si>
  <si>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</si>
  <si>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</si>
  <si>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</si>
  <si>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</si>
  <si>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</si>
  <si>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</si>
  <si>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</si>
  <si>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</si>
  <si>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</si>
  <si>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</si>
  <si>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</si>
  <si>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</si>
  <si>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</si>
  <si>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</si>
  <si>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</si>
  <si>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</si>
  <si>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</si>
  <si>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</si>
  <si>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</si>
  <si>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</si>
  <si>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</si>
  <si>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</si>
  <si>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</si>
  <si>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</si>
  <si>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</si>
  <si>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</si>
  <si>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</si>
  <si>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</si>
  <si>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</si>
  <si>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</si>
  <si>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</si>
  <si>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</si>
  <si>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</si>
  <si>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</si>
  <si>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</si>
  <si>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</si>
  <si>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</si>
  <si>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</si>
  <si>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</si>
  <si>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</si>
  <si>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</si>
  <si>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</si>
  <si>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</si>
  <si>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</si>
  <si>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</si>
  <si>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</si>
  <si>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</si>
  <si>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</si>
  <si>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</si>
  <si>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</si>
  <si>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</si>
  <si>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</si>
  <si>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</si>
  <si>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</si>
  <si>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</si>
  <si>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</si>
  <si>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</si>
  <si>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</si>
  <si>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</si>
  <si>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</si>
  <si>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</si>
  <si>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</si>
  <si>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</si>
  <si>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</si>
  <si>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</si>
  <si>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</si>
  <si>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</si>
  <si>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</si>
  <si>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</si>
  <si>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</si>
  <si>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</si>
  <si>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</si>
  <si>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</si>
  <si>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</si>
  <si>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</si>
  <si>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</si>
  <si>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</si>
  <si>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</si>
  <si>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</si>
  <si>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</si>
  <si>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</si>
  <si>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</si>
  <si>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</si>
  <si>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</si>
  <si>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</si>
  <si>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</si>
  <si>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</si>
  <si>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</si>
  <si>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</si>
  <si>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</si>
  <si>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</si>
  <si>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</si>
  <si>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</si>
  <si>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</si>
  <si>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</si>
  <si>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</si>
  <si>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</si>
  <si>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</si>
  <si>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</si>
  <si>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</si>
  <si>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</si>
  <si>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</si>
  <si>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</si>
  <si>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</si>
  <si>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</si>
  <si>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</si>
  <si>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</si>
  <si>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</si>
  <si>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</si>
  <si>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</si>
  <si>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</si>
  <si>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</si>
  <si>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</si>
  <si>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</si>
  <si>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</si>
  <si>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</si>
  <si>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</si>
  <si>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</si>
  <si>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</si>
  <si>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</si>
  <si>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</si>
  <si>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</si>
  <si>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</si>
  <si>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</si>
  <si>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</si>
  <si>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</si>
  <si>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</si>
  <si>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</si>
  <si>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</si>
  <si>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</si>
  <si>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</si>
  <si>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</si>
  <si>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</si>
  <si>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</si>
  <si>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</si>
  <si>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</si>
  <si>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</si>
  <si>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</si>
  <si>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</si>
  <si>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</si>
  <si>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</si>
  <si>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</si>
  <si>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</si>
  <si>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</si>
  <si>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</si>
  <si>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</si>
  <si>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</si>
  <si>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</si>
  <si>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</si>
  <si>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</si>
  <si>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</si>
  <si>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</si>
  <si>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</si>
  <si>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</si>
  <si>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</si>
  <si>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</si>
  <si>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</si>
  <si>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</si>
  <si>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</si>
  <si>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</si>
  <si>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</si>
  <si>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</si>
  <si>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</si>
  <si>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</si>
  <si>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</si>
  <si>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</si>
  <si>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</si>
  <si>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</si>
  <si>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</si>
  <si>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</si>
  <si>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</si>
  <si>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</si>
  <si>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</si>
  <si>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</si>
  <si>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</si>
  <si>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</si>
  <si>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</si>
  <si>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</si>
  <si>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</si>
  <si>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</si>
  <si>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</si>
  <si>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</si>
  <si>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</si>
  <si>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</si>
  <si>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</si>
  <si>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</si>
  <si>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</si>
  <si>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</si>
  <si>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</si>
  <si>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</si>
  <si>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</si>
  <si>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</si>
  <si>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</si>
  <si>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</si>
  <si>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</si>
  <si>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</si>
  <si>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</si>
  <si>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</si>
  <si>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</si>
  <si>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</si>
  <si>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</si>
  <si>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</si>
  <si>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</si>
  <si>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</si>
  <si>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</si>
  <si>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</si>
  <si>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</si>
  <si>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</si>
  <si>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</si>
  <si>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</si>
  <si>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</si>
  <si>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</si>
  <si>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</si>
  <si>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</si>
  <si>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</si>
  <si>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</si>
  <si>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</si>
  <si>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</si>
  <si>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</si>
  <si>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</si>
  <si>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</si>
  <si>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</si>
  <si>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</si>
  <si>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</si>
  <si>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</si>
  <si>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</si>
  <si>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</si>
  <si>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</si>
  <si>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</si>
  <si>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</si>
  <si>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</si>
  <si>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</si>
  <si>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</si>
  <si>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</si>
  <si>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</si>
  <si>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</si>
  <si>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</si>
  <si>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</si>
  <si>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</si>
  <si>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</si>
  <si>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</si>
  <si>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</si>
  <si>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</si>
  <si>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</si>
  <si>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</si>
  <si>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</si>
  <si>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</si>
  <si>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</si>
  <si>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</si>
  <si>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</si>
  <si>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</si>
  <si>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</si>
  <si>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</si>
  <si>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</si>
  <si>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</si>
  <si>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</si>
  <si>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</si>
  <si>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</si>
  <si>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</si>
  <si>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</si>
  <si>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</si>
  <si>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</si>
  <si>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</si>
  <si>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</si>
  <si>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</si>
  <si>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</si>
  <si>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</si>
  <si>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</si>
  <si>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</si>
  <si>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</si>
  <si>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</si>
  <si>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</si>
  <si>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</si>
  <si>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</si>
  <si>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</si>
  <si>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</si>
  <si>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</si>
  <si>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</si>
  <si>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</si>
  <si>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</si>
  <si>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</si>
  <si>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</si>
  <si>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</si>
  <si>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</si>
  <si>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</si>
  <si>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</si>
  <si>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</si>
  <si>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</si>
  <si>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</si>
  <si>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</si>
  <si>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</si>
  <si>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</si>
  <si>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</si>
  <si>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</si>
  <si>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</si>
  <si>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</si>
  <si>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</si>
  <si>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</si>
  <si>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</si>
  <si>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</si>
  <si>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</si>
  <si>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</si>
  <si>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</si>
  <si>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</si>
  <si>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</si>
  <si>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</si>
  <si>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</si>
  <si>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</si>
  <si>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</si>
  <si>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</si>
  <si>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</si>
  <si>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</si>
  <si>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</si>
  <si>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</si>
  <si>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</si>
  <si>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</si>
  <si>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</si>
  <si>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</si>
  <si>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</si>
  <si>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</si>
  <si>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</si>
  <si>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</si>
  <si>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</si>
  <si>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</si>
  <si>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</si>
  <si>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</si>
  <si>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</si>
  <si>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</si>
  <si>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</si>
  <si>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</si>
  <si>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</si>
  <si>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</si>
  <si>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</si>
  <si>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</si>
  <si>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</si>
  <si>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</si>
  <si>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</si>
  <si>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</si>
  <si>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</si>
  <si>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</si>
  <si>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</si>
  <si>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</si>
  <si>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</si>
  <si>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</si>
  <si>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</si>
  <si>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</si>
  <si>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</si>
  <si>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</si>
  <si>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</si>
  <si>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</si>
  <si>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</si>
  <si>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</si>
  <si>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</si>
  <si>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</si>
  <si>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</si>
  <si>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</si>
  <si>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</si>
  <si>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</si>
  <si>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</si>
  <si>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</si>
  <si>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</si>
  <si>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</si>
  <si>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</si>
  <si>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</si>
  <si>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</si>
  <si>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</si>
  <si>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</si>
  <si>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</si>
  <si>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</si>
  <si>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</si>
  <si>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</si>
  <si>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</si>
  <si>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</si>
  <si>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</si>
  <si>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</si>
  <si>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</si>
  <si>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</si>
  <si>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</si>
  <si>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</si>
  <si>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</si>
  <si>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</si>
  <si>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</si>
  <si>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</si>
  <si>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</si>
  <si>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</si>
  <si>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</si>
  <si>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</si>
  <si>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</si>
  <si>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</si>
  <si>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</si>
  <si>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</si>
  <si>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</si>
  <si>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</si>
  <si>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</si>
  <si>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</si>
  <si>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</si>
  <si>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</si>
  <si>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</si>
  <si>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</si>
  <si>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</si>
  <si>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</si>
  <si>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</si>
  <si>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</si>
  <si>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</si>
  <si>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</si>
  <si>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</si>
  <si>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</si>
  <si>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</si>
  <si>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</si>
  <si>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</si>
  <si>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</si>
  <si>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</si>
  <si>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</si>
  <si>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</si>
  <si>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</si>
  <si>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</si>
  <si>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</si>
  <si>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</si>
  <si>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</si>
  <si>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</si>
  <si>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</si>
  <si>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</si>
  <si>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</si>
  <si>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</si>
  <si>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</si>
  <si>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</si>
  <si>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</si>
  <si>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</si>
  <si>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</si>
  <si>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</si>
  <si>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</si>
  <si>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</si>
  <si>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</si>
  <si>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</si>
  <si>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</si>
  <si>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</si>
  <si>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</si>
  <si>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</si>
  <si>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</si>
  <si>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</si>
  <si>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</si>
  <si>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</si>
  <si>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</si>
  <si>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</si>
  <si>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</si>
  <si>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</si>
  <si>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</si>
  <si>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</si>
  <si>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</si>
  <si>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</si>
  <si>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</si>
  <si>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</si>
  <si>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</si>
  <si>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</si>
  <si>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</si>
  <si>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</si>
  <si>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</si>
  <si>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</si>
  <si>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</si>
  <si>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</si>
  <si>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</si>
  <si>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</si>
  <si>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</si>
  <si>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</si>
  <si>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</si>
  <si>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</si>
  <si>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</si>
  <si>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</si>
  <si>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</si>
  <si>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</si>
  <si>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</si>
  <si>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</si>
  <si>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</si>
  <si>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</si>
  <si>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</si>
  <si>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</si>
  <si>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</si>
  <si>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</si>
  <si>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</si>
  <si>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</si>
  <si>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</si>
  <si>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</si>
  <si>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</si>
  <si>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</si>
  <si>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</si>
  <si>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</si>
  <si>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</si>
  <si>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</si>
  <si>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</si>
  <si>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</si>
  <si>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</si>
  <si>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</si>
  <si>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</si>
  <si>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</si>
  <si>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</si>
  <si>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</si>
  <si>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</si>
  <si>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</si>
  <si>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</si>
  <si>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</si>
  <si>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</si>
  <si>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</si>
  <si>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</si>
  <si>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</si>
  <si>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</si>
  <si>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</si>
  <si>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</si>
  <si>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</si>
  <si>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</si>
  <si>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</si>
  <si>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</si>
  <si>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</si>
  <si>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</si>
  <si>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</si>
  <si>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</si>
  <si>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</si>
  <si>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</si>
  <si>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</si>
  <si>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</si>
  <si>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</si>
  <si>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</si>
  <si>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</si>
  <si>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</si>
  <si>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</si>
  <si>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</si>
  <si>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</si>
  <si>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</si>
  <si>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</si>
  <si>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</si>
  <si>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</si>
  <si>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</si>
  <si>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</si>
  <si>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</si>
  <si>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</si>
  <si>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</si>
  <si>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</si>
  <si>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</si>
  <si>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</si>
  <si>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</si>
  <si>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</si>
  <si>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</si>
  <si>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</si>
  <si>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</si>
  <si>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</si>
  <si>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</si>
  <si>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</si>
  <si>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</si>
  <si>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</si>
  <si>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</si>
  <si>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</si>
  <si>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</si>
  <si>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</si>
  <si>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</si>
  <si>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</si>
  <si>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</si>
  <si>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</si>
  <si>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</si>
  <si>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</si>
  <si>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</si>
  <si>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</si>
  <si>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</si>
  <si>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</si>
  <si>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</si>
  <si>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</si>
  <si>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</si>
  <si>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</si>
  <si>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</si>
  <si>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</si>
  <si>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</si>
  <si>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</si>
  <si>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</si>
  <si>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</si>
  <si>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</si>
  <si>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</si>
  <si>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</si>
  <si>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</si>
  <si>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</si>
  <si>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</si>
  <si>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</si>
  <si>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</si>
  <si>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</si>
  <si>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</si>
  <si>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</si>
  <si>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</si>
  <si>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</si>
  <si>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</si>
  <si>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</si>
  <si>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</si>
  <si>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</si>
  <si>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</si>
  <si>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</si>
  <si>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</si>
  <si>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</si>
  <si>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</si>
  <si>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</si>
  <si>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</si>
  <si>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</si>
  <si>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</si>
  <si>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</si>
  <si>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</si>
  <si>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</si>
  <si>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</si>
  <si>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</si>
  <si>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</si>
  <si>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</si>
  <si>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</si>
  <si>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</si>
  <si>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</si>
  <si>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</si>
  <si>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</si>
  <si>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</si>
  <si>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</si>
  <si>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</si>
  <si>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</si>
  <si>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</si>
  <si>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</si>
  <si>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</si>
  <si>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</si>
  <si>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</si>
  <si>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</si>
  <si>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</si>
  <si>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</si>
  <si>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</si>
  <si>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</si>
  <si>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</si>
  <si>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</si>
  <si>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</si>
  <si>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</si>
  <si>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</si>
  <si>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</si>
  <si>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</si>
  <si>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</si>
  <si>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</si>
  <si>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</si>
  <si>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</si>
  <si>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</si>
  <si>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</si>
  <si>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</si>
  <si>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</si>
  <si>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</si>
  <si>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</si>
  <si>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</si>
  <si>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</si>
  <si>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</si>
  <si>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</si>
  <si>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</si>
  <si>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</si>
  <si>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</si>
  <si>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</si>
  <si>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</si>
  <si>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</si>
  <si>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</si>
  <si>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</si>
  <si>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</si>
  <si>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</si>
  <si>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</si>
  <si>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</si>
  <si>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</si>
  <si>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</si>
  <si>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</si>
  <si>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</si>
  <si>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</si>
  <si>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</si>
  <si>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</si>
  <si>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</si>
  <si>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</si>
  <si>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</si>
  <si>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</si>
  <si>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</si>
  <si>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</si>
  <si>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</si>
  <si>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</si>
  <si>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</si>
  <si>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</si>
  <si>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</si>
  <si>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</si>
  <si>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</si>
  <si>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</si>
  <si>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</si>
  <si>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</si>
  <si>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</si>
  <si>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</si>
  <si>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</si>
  <si>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</si>
  <si>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</si>
  <si>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</si>
  <si>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</si>
  <si>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</si>
  <si>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</si>
  <si>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</si>
  <si>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</si>
  <si>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</si>
  <si>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</si>
  <si>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</si>
  <si>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</si>
  <si>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</si>
  <si>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</si>
  <si>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</si>
  <si>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</si>
  <si>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</si>
  <si>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</si>
  <si>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</si>
  <si>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</si>
  <si>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</si>
  <si>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</si>
  <si>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</si>
  <si>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</si>
  <si>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</si>
  <si>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</si>
  <si>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</si>
  <si>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</si>
  <si>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</si>
  <si>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</si>
  <si>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</si>
  <si>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</si>
  <si>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</si>
  <si>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</si>
  <si>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</si>
  <si>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</si>
  <si>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</si>
  <si>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</si>
  <si>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</si>
  <si>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</si>
  <si>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</si>
  <si>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</si>
  <si>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</si>
  <si>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</si>
  <si>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</si>
  <si>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</si>
  <si>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</si>
  <si>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</si>
  <si>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</si>
  <si>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</si>
  <si>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</si>
  <si>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</si>
  <si>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</si>
  <si>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</si>
  <si>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</si>
  <si>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</si>
  <si>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</si>
  <si>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</si>
  <si>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</si>
  <si>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</si>
  <si>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</si>
  <si>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</si>
  <si>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</si>
  <si>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</si>
  <si>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</si>
  <si>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</si>
  <si>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</si>
  <si>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</si>
  <si>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</si>
  <si>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</si>
  <si>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</si>
  <si>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</si>
  <si>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</si>
  <si>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</si>
  <si>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</si>
  <si>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</si>
  <si>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</si>
  <si>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</si>
  <si>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</si>
  <si>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</si>
  <si>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</si>
  <si>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</si>
  <si>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</si>
  <si>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</si>
  <si>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</si>
  <si>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</si>
  <si>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</si>
  <si>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</si>
  <si>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</si>
  <si>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</si>
  <si>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</si>
  <si>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</si>
  <si>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</si>
  <si>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</si>
  <si>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</si>
  <si>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</si>
  <si>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</si>
  <si>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</si>
  <si>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</si>
  <si>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</si>
  <si>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</si>
  <si>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</si>
  <si>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</si>
  <si>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</si>
  <si>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</si>
  <si>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</si>
  <si>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</si>
  <si>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</si>
  <si>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</si>
  <si>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</si>
  <si>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</si>
  <si>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</si>
  <si>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</si>
  <si>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</si>
  <si>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</si>
  <si>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</si>
  <si>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</si>
  <si>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</si>
  <si>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</si>
  <si>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</si>
  <si>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</si>
  <si>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</si>
  <si>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</si>
  <si>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</si>
  <si>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</si>
  <si>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</si>
  <si>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</si>
  <si>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</si>
  <si>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</si>
  <si>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</si>
  <si>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</si>
  <si>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</si>
  <si>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</si>
  <si>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</si>
  <si>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</si>
  <si>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</si>
  <si>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</si>
  <si>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</si>
  <si>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</si>
  <si>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</si>
  <si>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</si>
  <si>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</si>
  <si>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</si>
  <si>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</si>
  <si>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</si>
  <si>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</si>
  <si>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</si>
  <si>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</si>
  <si>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</si>
  <si>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</si>
  <si>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</si>
  <si>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</si>
  <si>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</si>
  <si>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</si>
  <si>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</si>
  <si>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</si>
  <si>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</si>
  <si>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</si>
  <si>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</si>
  <si>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</si>
  <si>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</si>
  <si>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</si>
  <si>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</si>
  <si>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</si>
  <si>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</si>
  <si>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</si>
  <si>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</si>
  <si>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</si>
  <si>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</si>
  <si>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</si>
  <si>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</si>
  <si>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</si>
  <si>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</si>
  <si>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</si>
  <si>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</si>
  <si>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</si>
  <si>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</si>
  <si>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</si>
  <si>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</si>
  <si>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</si>
  <si>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</si>
  <si>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</si>
  <si>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</si>
  <si>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</si>
  <si>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</si>
  <si>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</si>
  <si>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</si>
  <si>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</si>
  <si>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</si>
  <si>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</si>
  <si>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</si>
  <si>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</si>
  <si>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</si>
  <si>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</si>
  <si>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</si>
  <si>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</si>
  <si>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</si>
  <si>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</si>
  <si>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</si>
  <si>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</si>
  <si>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</si>
  <si>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</si>
  <si>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</si>
  <si>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</si>
  <si>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</si>
  <si>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</si>
  <si>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</si>
  <si>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</si>
  <si>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</si>
  <si>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</si>
  <si>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</si>
  <si>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</si>
  <si>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</si>
  <si>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</si>
  <si>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</si>
  <si>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</si>
  <si>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</si>
  <si>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</si>
  <si>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</si>
  <si>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</si>
  <si>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</si>
  <si>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</si>
  <si>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</si>
  <si>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</si>
  <si>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</si>
  <si>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</si>
  <si>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</si>
  <si>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</si>
  <si>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</si>
  <si>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</si>
  <si>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</si>
  <si>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</si>
  <si>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</si>
  <si>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</si>
  <si>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</si>
  <si>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</si>
  <si>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</si>
  <si>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</si>
  <si>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</si>
  <si>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</si>
  <si>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</si>
  <si>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</si>
  <si>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</si>
  <si>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</si>
  <si>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</si>
  <si>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</si>
  <si>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</si>
  <si>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</si>
  <si>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</si>
  <si>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</si>
  <si>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</si>
  <si>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</si>
  <si>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</si>
  <si>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</si>
  <si>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</si>
  <si>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</si>
  <si>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</si>
  <si>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</si>
  <si>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</si>
  <si>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</si>
  <si>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</si>
  <si>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</si>
  <si>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</si>
  <si>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</si>
  <si>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</si>
  <si>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</si>
  <si>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</si>
  <si>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</si>
  <si>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</si>
  <si>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</si>
  <si>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</si>
  <si>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</si>
  <si>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</si>
  <si>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</si>
  <si>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</si>
  <si>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</si>
  <si>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</si>
  <si>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</si>
  <si>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</si>
  <si>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</si>
  <si>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</si>
  <si>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</si>
  <si>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</si>
  <si>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</si>
  <si>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</si>
  <si>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</si>
  <si>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</si>
  <si>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</si>
  <si>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</si>
  <si>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</si>
  <si>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</si>
  <si>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</si>
  <si>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</si>
  <si>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</si>
  <si>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</si>
  <si>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</si>
  <si>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</si>
  <si>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</si>
  <si>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</si>
  <si>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</si>
  <si>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</si>
  <si>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</si>
  <si>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</si>
  <si>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</si>
  <si>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</si>
  <si>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</si>
  <si>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</si>
  <si>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</si>
  <si>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</si>
  <si>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</si>
  <si>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</si>
  <si>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</si>
  <si>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</si>
  <si>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</si>
  <si>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</si>
  <si>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</si>
  <si>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</si>
  <si>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</si>
  <si>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</si>
  <si>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</si>
  <si>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</si>
  <si>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</si>
  <si>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</si>
  <si>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</si>
  <si>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</si>
  <si>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</si>
  <si>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</si>
  <si>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</si>
  <si>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</si>
  <si>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</si>
  <si>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</si>
  <si>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</si>
  <si>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</si>
  <si>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</si>
  <si>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</si>
  <si>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</si>
  <si>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</si>
  <si>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</si>
  <si>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</si>
  <si>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</si>
  <si>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</si>
  <si>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</si>
  <si>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</si>
  <si>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</si>
  <si>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</si>
  <si>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</si>
  <si>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</si>
  <si>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</si>
  <si>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</si>
  <si>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</si>
  <si>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</si>
  <si>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</si>
  <si>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</si>
  <si>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</si>
  <si>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</si>
  <si>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</si>
  <si>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</si>
  <si>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</si>
  <si>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</si>
  <si>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</si>
  <si>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</si>
  <si>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</si>
  <si>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</si>
  <si>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</si>
  <si>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</si>
  <si>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</si>
  <si>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</si>
  <si>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</si>
  <si>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</si>
  <si>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</si>
  <si>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</si>
  <si>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</si>
  <si>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</si>
  <si>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</si>
  <si>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</si>
  <si>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</si>
  <si>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</si>
  <si>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</si>
  <si>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</si>
  <si>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</si>
  <si>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</si>
  <si>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</si>
  <si>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</si>
  <si>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</si>
  <si>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</si>
  <si>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</si>
  <si>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</si>
  <si>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</si>
  <si>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</si>
  <si>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</si>
  <si>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</si>
  <si>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</si>
  <si>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</si>
  <si>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</si>
  <si>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</si>
  <si>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</si>
  <si>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</si>
  <si>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</si>
  <si>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</si>
  <si>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</si>
  <si>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</si>
  <si>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</si>
  <si>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</si>
  <si>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</si>
  <si>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</si>
  <si>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</si>
  <si>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</si>
  <si>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</si>
  <si>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</si>
  <si>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</si>
  <si>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</si>
  <si>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</si>
  <si>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</si>
  <si>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</si>
  <si>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</si>
  <si>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</si>
  <si>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</si>
  <si>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</si>
  <si>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</si>
  <si>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</si>
  <si>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</si>
  <si>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</si>
  <si>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</si>
  <si>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</si>
  <si>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</si>
  <si>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</si>
  <si>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</si>
  <si>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</si>
  <si>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</si>
  <si>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</si>
  <si>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</si>
  <si>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</si>
  <si>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</si>
  <si>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</si>
  <si>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</si>
  <si>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</si>
  <si>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</si>
  <si>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</si>
  <si>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</si>
  <si>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</si>
  <si>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</si>
  <si>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</si>
  <si>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</si>
  <si>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</si>
  <si>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</si>
  <si>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</si>
  <si>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</si>
  <si>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</si>
  <si>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</si>
  <si>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</si>
  <si>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</si>
  <si>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</si>
  <si>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</si>
  <si>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</si>
  <si>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</si>
  <si>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</si>
  <si>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</si>
  <si>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</si>
  <si>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</si>
  <si>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</si>
  <si>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</si>
  <si>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</si>
  <si>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</si>
  <si>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</si>
  <si>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</si>
  <si>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</si>
  <si>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</si>
  <si>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</si>
  <si>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</si>
  <si>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</si>
  <si>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</si>
  <si>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</si>
  <si>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</si>
  <si>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</si>
  <si>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</si>
  <si>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</si>
  <si>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</si>
  <si>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</si>
  <si>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</si>
  <si>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</si>
  <si>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</si>
  <si>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</si>
  <si>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</si>
  <si>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</si>
  <si>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</si>
  <si>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</si>
  <si>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</si>
  <si>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</si>
  <si>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</si>
  <si>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</si>
  <si>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</si>
  <si>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</si>
  <si>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</si>
  <si>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</si>
  <si>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</si>
  <si>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</si>
  <si>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</si>
  <si>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</si>
  <si>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</si>
  <si>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</si>
  <si>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</si>
  <si>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</si>
  <si>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</si>
  <si>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</si>
  <si>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</si>
  <si>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</si>
  <si>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</si>
  <si>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</si>
  <si>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</si>
  <si>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</si>
  <si>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</si>
  <si>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</si>
  <si>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</si>
  <si>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</si>
  <si>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</si>
  <si>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</si>
  <si>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</si>
  <si>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</si>
  <si>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</si>
  <si>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</si>
  <si>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</si>
  <si>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</si>
  <si>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</si>
  <si>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</si>
  <si>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</si>
  <si>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</si>
  <si>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</si>
  <si>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</si>
  <si>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</si>
  <si>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</si>
  <si>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</si>
  <si>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</si>
  <si>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</si>
  <si>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</si>
  <si>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</si>
  <si>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</si>
  <si>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</si>
  <si>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</si>
  <si>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</si>
  <si>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</si>
  <si>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</si>
  <si>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</si>
  <si>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</si>
  <si>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</si>
  <si>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</si>
  <si>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</si>
  <si>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</si>
  <si>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</si>
  <si>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</si>
  <si>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</si>
  <si>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</si>
  <si>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</si>
  <si>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</si>
  <si>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</si>
  <si>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</si>
  <si>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</si>
  <si>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</si>
  <si>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</si>
  <si>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</si>
  <si>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</si>
  <si>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</si>
  <si>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</si>
  <si>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</si>
  <si>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</si>
  <si>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</si>
  <si>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</si>
  <si>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</si>
  <si>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</si>
  <si>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</si>
  <si>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</si>
  <si>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</si>
  <si>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</si>
  <si>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</si>
  <si>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</si>
  <si>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</si>
  <si>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</si>
  <si>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</si>
  <si>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</si>
  <si>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</si>
  <si>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</si>
  <si>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</si>
  <si>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</si>
  <si>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</si>
  <si>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</si>
  <si>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</si>
  <si>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</si>
  <si>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</si>
  <si>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</si>
  <si>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</si>
  <si>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</si>
  <si>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</si>
  <si>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</si>
  <si>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</si>
  <si>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</si>
  <si>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</si>
  <si>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</si>
  <si>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</si>
  <si>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</si>
  <si>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</si>
  <si>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</si>
  <si>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</si>
  <si>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</si>
  <si>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</si>
  <si>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</si>
  <si>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</si>
  <si>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</si>
  <si>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</si>
  <si>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</si>
  <si>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</si>
  <si>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</si>
  <si>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</si>
  <si>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</si>
  <si>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</si>
  <si>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</si>
  <si>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</si>
  <si>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</si>
  <si>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</si>
  <si>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</si>
  <si>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</si>
  <si>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</si>
  <si>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</si>
  <si>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</si>
  <si>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</si>
  <si>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</si>
  <si>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</si>
  <si>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</si>
  <si>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</si>
  <si>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</si>
  <si>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</si>
  <si>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</si>
  <si>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</si>
  <si>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</si>
  <si>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</si>
  <si>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</si>
  <si>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</si>
  <si>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</si>
  <si>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</si>
  <si>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</si>
  <si>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</si>
  <si>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</si>
  <si>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</si>
  <si>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</si>
  <si>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</si>
  <si>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</si>
  <si>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</si>
  <si>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</si>
  <si>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</si>
  <si>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</si>
  <si>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</si>
  <si>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</si>
  <si>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</si>
  <si>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</si>
  <si>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</si>
  <si>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</si>
  <si>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</si>
  <si>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</si>
  <si>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</si>
  <si>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</si>
  <si>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</si>
  <si>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</si>
  <si>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</si>
  <si>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</si>
  <si>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</si>
  <si>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</si>
  <si>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</si>
  <si>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</si>
  <si>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</si>
  <si>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</si>
  <si>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</si>
  <si>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</si>
  <si>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</si>
  <si>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</si>
  <si>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</si>
  <si>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</si>
  <si>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</si>
  <si>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</si>
  <si>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</si>
  <si>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</si>
  <si>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</si>
  <si>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</si>
  <si>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</si>
  <si>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</si>
  <si>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</si>
  <si>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</si>
  <si>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</si>
  <si>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</si>
  <si>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</si>
  <si>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</si>
  <si>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</si>
  <si>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</si>
  <si>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</si>
  <si>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</si>
  <si>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</si>
  <si>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</si>
  <si>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</si>
  <si>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</si>
  <si>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</si>
  <si>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</si>
  <si>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</si>
  <si>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</si>
  <si>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</si>
  <si>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</si>
  <si>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</si>
  <si>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</si>
  <si>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</si>
  <si>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</si>
  <si>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</si>
  <si>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</si>
  <si>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</si>
  <si>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</si>
  <si>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</si>
  <si>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</si>
  <si>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</si>
  <si>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</si>
  <si>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</si>
  <si>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</si>
  <si>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</si>
  <si>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</si>
  <si>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</si>
  <si>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</si>
  <si>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</si>
  <si>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</si>
  <si>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</si>
  <si>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</si>
  <si>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</si>
  <si>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</si>
  <si>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</si>
  <si>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</si>
  <si>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</si>
  <si>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</si>
  <si>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</si>
  <si>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</si>
  <si>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</si>
  <si>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</si>
  <si>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</si>
  <si>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</si>
  <si>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</si>
  <si>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</si>
  <si>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</si>
  <si>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</si>
  <si>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</si>
  <si>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</si>
  <si>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</si>
  <si>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</si>
  <si>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</si>
  <si>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</si>
  <si>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</si>
  <si>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</si>
  <si>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</si>
  <si>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</si>
  <si>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</si>
  <si>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</si>
  <si>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</si>
  <si>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</si>
  <si>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</si>
  <si>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</si>
  <si>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</si>
  <si>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</si>
  <si>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</si>
  <si>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</si>
  <si>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</si>
  <si>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</si>
  <si>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</si>
  <si>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</si>
  <si>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</si>
  <si>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</si>
  <si>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</si>
  <si>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</si>
  <si>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</si>
  <si>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</si>
  <si>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</si>
  <si>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</si>
  <si>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</si>
  <si>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</si>
  <si>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</si>
  <si>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</si>
  <si>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</si>
  <si>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</si>
  <si>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</si>
  <si>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</si>
  <si>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</si>
  <si>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</si>
  <si>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</si>
  <si>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</si>
  <si>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</si>
  <si>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</si>
  <si>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</si>
  <si>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</si>
  <si>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</si>
  <si>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</si>
  <si>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</si>
  <si>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</si>
  <si>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</si>
  <si>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</si>
  <si>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</si>
  <si>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</si>
  <si>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</si>
  <si>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</si>
  <si>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</si>
  <si>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</si>
  <si>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</si>
  <si>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</si>
  <si>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</si>
  <si>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</si>
  <si>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</si>
  <si>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</si>
  <si>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</si>
  <si>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</si>
  <si>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</si>
  <si>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</si>
  <si>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</si>
  <si>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</si>
  <si>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</si>
  <si>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</si>
  <si>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</si>
  <si>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</si>
  <si>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</si>
  <si>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</si>
  <si>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</si>
  <si>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</si>
  <si>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</si>
  <si>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</si>
  <si>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</si>
  <si>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</si>
  <si>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</si>
  <si>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</si>
  <si>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</si>
  <si>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</si>
  <si>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</si>
  <si>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</si>
  <si>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</si>
  <si>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</si>
  <si>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</si>
  <si>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</si>
  <si>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</si>
  <si>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</si>
  <si>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</si>
  <si>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</si>
  <si>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</si>
  <si>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</si>
  <si>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</si>
  <si>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</si>
  <si>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</si>
  <si>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</si>
  <si>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</si>
  <si>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</si>
  <si>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</si>
  <si>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</si>
  <si>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</si>
  <si>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</si>
  <si>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</si>
  <si>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</si>
  <si>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</si>
  <si>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</si>
  <si>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</si>
  <si>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</si>
  <si>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</si>
  <si>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</si>
  <si>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</si>
  <si>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</si>
  <si>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</si>
  <si>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</si>
  <si>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</si>
  <si>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</si>
  <si>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</si>
  <si>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</si>
  <si>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</si>
  <si>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</si>
  <si>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</si>
  <si>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</si>
  <si>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</si>
  <si>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</si>
  <si>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</si>
  <si>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</si>
  <si>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</si>
  <si>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</si>
  <si>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</si>
  <si>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</si>
  <si>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</si>
  <si>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</si>
  <si>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</si>
  <si>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</si>
  <si>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</si>
  <si>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</si>
  <si>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</si>
  <si>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</si>
  <si>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</si>
  <si>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</si>
  <si>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</si>
  <si>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</si>
  <si>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</si>
  <si>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</si>
  <si>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</si>
  <si>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</si>
  <si>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</si>
  <si>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</si>
  <si>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</si>
  <si>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</si>
  <si>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</si>
  <si>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</si>
  <si>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</si>
  <si>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</si>
  <si>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</si>
  <si>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</si>
  <si>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</si>
  <si>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</si>
  <si>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</si>
  <si>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</si>
  <si>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</si>
  <si>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</si>
  <si>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</si>
  <si>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</si>
  <si>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</si>
  <si>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</si>
  <si>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</si>
  <si>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</si>
  <si>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</si>
  <si>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</si>
  <si>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</si>
  <si>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</si>
  <si>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</si>
  <si>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</si>
  <si>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</si>
  <si>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</si>
  <si>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</si>
  <si>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</si>
  <si>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</si>
  <si>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</si>
  <si>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</si>
  <si>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</si>
  <si>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</si>
  <si>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</si>
  <si>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</si>
  <si>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</si>
  <si>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</si>
  <si>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</si>
  <si>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</si>
  <si>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</si>
  <si>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</si>
  <si>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</si>
  <si>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</si>
  <si>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</si>
  <si>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</si>
  <si>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</si>
  <si>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</si>
  <si>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</si>
  <si>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</si>
  <si>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</si>
  <si>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</si>
  <si>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</si>
  <si>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</si>
  <si>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</si>
  <si>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</si>
  <si>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</si>
  <si>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</si>
  <si>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</si>
  <si>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</si>
  <si>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</si>
  <si>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</si>
  <si>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</si>
  <si>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</si>
  <si>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</si>
  <si>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</si>
  <si>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</si>
  <si>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</si>
  <si>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</si>
  <si>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</si>
  <si>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</si>
  <si>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</si>
  <si>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</si>
  <si>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</si>
  <si>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</si>
  <si>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</si>
  <si>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</si>
  <si>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</si>
  <si>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</si>
  <si>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</si>
  <si>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</si>
  <si>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</si>
  <si>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</si>
  <si>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</si>
  <si>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</si>
  <si>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</si>
  <si>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</si>
  <si>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</si>
  <si>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</si>
  <si>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</si>
  <si>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</si>
  <si>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</si>
  <si>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</si>
  <si>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</si>
  <si>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</si>
  <si>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</si>
  <si>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</si>
  <si>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</si>
  <si>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</si>
  <si>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</si>
  <si>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</si>
  <si>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</si>
  <si>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</si>
  <si>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</si>
  <si>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</si>
  <si>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</si>
  <si>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</si>
  <si>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</si>
  <si>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</si>
  <si>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</si>
  <si>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</si>
  <si>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</si>
  <si>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</si>
  <si>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</si>
  <si>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</si>
  <si>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</si>
  <si>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</si>
  <si>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</si>
  <si>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</si>
  <si>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</si>
  <si>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</si>
  <si>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</si>
  <si>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</si>
  <si>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</si>
  <si>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</si>
  <si>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</si>
  <si>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</si>
  <si>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</si>
  <si>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</si>
  <si>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</si>
  <si>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</si>
  <si>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</si>
  <si>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</si>
  <si>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</si>
  <si>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</si>
  <si>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</si>
  <si>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</si>
  <si>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</si>
  <si>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</si>
  <si>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</si>
  <si>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</si>
  <si>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</si>
  <si>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</si>
  <si>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</si>
  <si>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</si>
  <si>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</si>
  <si>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</si>
  <si>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</si>
  <si>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</si>
  <si>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</si>
  <si>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</si>
  <si>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</si>
  <si>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</si>
  <si>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</si>
  <si>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</si>
  <si>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</si>
  <si>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</si>
  <si>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</si>
  <si>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</si>
  <si>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</si>
  <si>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</si>
  <si>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</si>
  <si>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</si>
  <si>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</si>
  <si>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</si>
  <si>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</si>
  <si>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</si>
  <si>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</si>
  <si>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</si>
  <si>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</si>
  <si>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</si>
  <si>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</si>
  <si>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</si>
  <si>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</si>
  <si>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</si>
  <si>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</si>
  <si>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</si>
  <si>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</si>
  <si>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</si>
  <si>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</si>
  <si>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</si>
  <si>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</si>
  <si>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</si>
  <si>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</si>
  <si>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</si>
  <si>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</si>
  <si>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</si>
  <si>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</si>
  <si>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</si>
  <si>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</si>
  <si>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</si>
  <si>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</si>
  <si>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</si>
  <si>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</si>
  <si>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</si>
  <si>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</si>
  <si>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</si>
  <si>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</si>
  <si>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</si>
  <si>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</si>
  <si>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</si>
  <si>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</si>
  <si>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</si>
  <si>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</si>
  <si>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</si>
  <si>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</si>
  <si>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</si>
  <si>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</si>
  <si>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</si>
  <si>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</si>
  <si>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</si>
  <si>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</si>
  <si>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</si>
  <si>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</si>
  <si>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</si>
  <si>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</si>
  <si>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</si>
  <si>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</si>
  <si>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</si>
  <si>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</si>
  <si>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</si>
  <si>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</si>
  <si>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</si>
  <si>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</si>
  <si>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</si>
  <si>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</si>
  <si>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</si>
  <si>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</si>
  <si>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</si>
  <si>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</si>
  <si>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</si>
  <si>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</si>
  <si>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</si>
  <si>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</si>
  <si>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</si>
  <si>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</si>
  <si>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</si>
  <si>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</si>
  <si>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</si>
  <si>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</si>
  <si>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</si>
  <si>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</si>
  <si>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</si>
  <si>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</si>
  <si>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</si>
  <si>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</si>
  <si>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</si>
  <si>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</si>
  <si>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</si>
  <si>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</si>
  <si>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</si>
  <si>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</si>
  <si>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</si>
  <si>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</si>
  <si>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</si>
  <si>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</si>
  <si>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</si>
  <si>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</si>
  <si>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</si>
  <si>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</si>
  <si>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</si>
  <si>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</si>
  <si>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</si>
  <si>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</si>
  <si>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</si>
  <si>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</si>
  <si>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</si>
  <si>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</si>
  <si>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</si>
  <si>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</si>
  <si>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</si>
  <si>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</si>
  <si>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</si>
  <si>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</si>
  <si>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</si>
  <si>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</si>
  <si>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</si>
  <si>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</si>
  <si>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</si>
  <si>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</si>
  <si>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</si>
  <si>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</si>
  <si>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</si>
  <si>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</si>
  <si>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</si>
  <si>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</si>
  <si>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</si>
  <si>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</si>
  <si>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</si>
  <si>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</si>
  <si>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</si>
  <si>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</si>
  <si>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</si>
  <si>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</si>
  <si>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</si>
  <si>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</si>
  <si>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</si>
  <si>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</si>
  <si>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</si>
  <si>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</si>
  <si>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</si>
  <si>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</si>
  <si>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</si>
  <si>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</si>
  <si>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</si>
  <si>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</si>
  <si>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</si>
  <si>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</si>
  <si>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</si>
  <si>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</si>
  <si>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</si>
  <si>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</si>
  <si>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</si>
  <si>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</si>
  <si>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</si>
  <si>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</si>
  <si>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</si>
  <si>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</si>
  <si>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</si>
  <si>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</si>
  <si>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</si>
  <si>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</si>
  <si>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</si>
  <si>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</si>
  <si>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</si>
  <si>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</si>
  <si>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</si>
  <si>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</si>
  <si>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</si>
  <si>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</si>
  <si>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</si>
  <si>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</si>
  <si>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</si>
  <si>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</si>
  <si>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</si>
  <si>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</si>
  <si>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</si>
  <si>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</si>
  <si>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</si>
  <si>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</si>
  <si>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</si>
  <si>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</si>
  <si>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</si>
  <si>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</si>
  <si>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</si>
  <si>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</si>
  <si>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</si>
  <si>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</si>
  <si>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</si>
  <si>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</si>
  <si>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</si>
  <si>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</si>
  <si>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</si>
  <si>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</si>
  <si>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</si>
  <si>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</si>
  <si>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</si>
  <si>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</si>
  <si>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</si>
  <si>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</si>
  <si>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</si>
  <si>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</si>
  <si>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</si>
  <si>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</si>
  <si>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</si>
  <si>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</si>
  <si>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</si>
  <si>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</si>
  <si>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</si>
  <si>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</si>
  <si>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</si>
  <si>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</si>
  <si>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</si>
  <si>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</si>
  <si>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</si>
  <si>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</si>
  <si>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</si>
  <si>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</si>
  <si>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</si>
  <si>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</si>
  <si>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</si>
  <si>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</si>
  <si>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</si>
  <si>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</si>
  <si>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</si>
  <si>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</si>
  <si>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</si>
  <si>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</si>
  <si>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</si>
  <si>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</si>
  <si>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</si>
  <si>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</si>
  <si>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</si>
  <si>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</si>
  <si>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</si>
  <si>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</si>
  <si>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</si>
  <si>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</si>
  <si>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</si>
  <si>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</si>
  <si>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</si>
  <si>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</si>
  <si>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</si>
  <si>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</si>
  <si>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</si>
  <si>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</si>
  <si>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</si>
  <si>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</si>
  <si>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</si>
  <si>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</si>
  <si>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</si>
  <si>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</si>
  <si>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</si>
  <si>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</si>
  <si>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</si>
  <si>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</si>
  <si>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</si>
  <si>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</si>
  <si>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</si>
  <si>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</si>
  <si>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</si>
  <si>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</si>
  <si>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</si>
  <si>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</si>
  <si>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</si>
  <si>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</si>
  <si>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</si>
  <si>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</si>
  <si>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</si>
  <si>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</si>
  <si>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</si>
  <si>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</si>
  <si>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</si>
  <si>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</si>
  <si>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</si>
  <si>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</si>
  <si>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</si>
  <si>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</si>
  <si>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</si>
  <si>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</si>
  <si>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</si>
  <si>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</si>
  <si>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</si>
  <si>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</si>
  <si>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</si>
  <si>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</si>
  <si>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</si>
  <si>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</si>
  <si>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</si>
  <si>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</si>
  <si>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</si>
  <si>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</si>
  <si>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</si>
  <si>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</si>
  <si>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</si>
  <si>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</si>
  <si>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</si>
  <si>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</si>
  <si>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</si>
  <si>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</si>
  <si>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</si>
  <si>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</si>
  <si>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</si>
  <si>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</si>
  <si>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</si>
  <si>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</si>
  <si>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</si>
  <si>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</si>
  <si>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</si>
  <si>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</si>
  <si>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</si>
  <si>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</si>
  <si>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</si>
  <si>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</si>
  <si>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</si>
  <si>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</si>
  <si>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</si>
  <si>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</si>
  <si>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</si>
  <si>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</si>
  <si>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</si>
  <si>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</si>
  <si>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</si>
  <si>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</si>
  <si>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</si>
  <si>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</si>
  <si>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</si>
  <si>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</si>
  <si>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</si>
  <si>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</si>
  <si>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</si>
  <si>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</si>
  <si>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</si>
  <si>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</si>
  <si>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</si>
  <si>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</si>
  <si>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</si>
  <si>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</si>
  <si>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</si>
  <si>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</si>
  <si>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</si>
  <si>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</si>
  <si>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</si>
  <si>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</si>
  <si>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</si>
  <si>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</si>
  <si>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</si>
  <si>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</si>
  <si>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</si>
  <si>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</si>
  <si>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</si>
  <si>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</si>
  <si>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</si>
  <si>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</si>
  <si>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</si>
  <si>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</si>
  <si>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</si>
  <si>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</si>
  <si>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</si>
  <si>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</si>
  <si>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</si>
  <si>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</si>
  <si>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</si>
  <si>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</si>
  <si>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</si>
  <si>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</si>
  <si>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</si>
  <si>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</si>
  <si>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</si>
  <si>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</si>
  <si>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</si>
  <si>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</si>
  <si>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</si>
  <si>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</si>
  <si>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</si>
  <si>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</si>
  <si>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</si>
  <si>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</si>
  <si>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</si>
  <si>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</si>
  <si>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</si>
  <si>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</si>
  <si>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</si>
  <si>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</si>
  <si>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</si>
  <si>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</si>
  <si>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</si>
  <si>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</si>
  <si>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</si>
  <si>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</si>
  <si>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</si>
  <si>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</si>
  <si>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</si>
  <si>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</si>
  <si>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</si>
  <si>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</si>
  <si>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</si>
  <si>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</si>
  <si>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</si>
  <si>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</si>
  <si>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</si>
  <si>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</si>
  <si>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</si>
  <si>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</si>
  <si>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</si>
  <si>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</si>
  <si>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</si>
  <si>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</si>
  <si>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</si>
  <si>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</si>
  <si>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</si>
  <si>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</si>
  <si>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</si>
  <si>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</si>
  <si>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</si>
  <si>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</si>
  <si>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</si>
  <si>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</si>
  <si>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</si>
  <si>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</si>
  <si>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</si>
  <si>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</si>
  <si>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</si>
  <si>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</si>
  <si>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</si>
  <si>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</si>
  <si>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</si>
  <si>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</si>
  <si>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</si>
  <si>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</si>
  <si>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</si>
  <si>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</si>
  <si>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</si>
  <si>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</si>
  <si>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</si>
  <si>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</si>
  <si>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</si>
  <si>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</si>
  <si>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</si>
  <si>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</si>
  <si>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</si>
  <si>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</si>
  <si>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</si>
  <si>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</si>
  <si>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</si>
  <si>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</si>
  <si>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</si>
  <si>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</si>
  <si>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</si>
  <si>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</si>
  <si>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</si>
  <si>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</si>
  <si>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</si>
  <si>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</si>
  <si>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</si>
  <si>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</si>
  <si>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</si>
  <si>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</si>
  <si>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</si>
  <si>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</si>
  <si>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</si>
  <si>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</si>
  <si>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</si>
  <si>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</si>
  <si>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</si>
  <si>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</si>
  <si>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</si>
  <si>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</si>
  <si>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</si>
  <si>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</si>
  <si>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</si>
  <si>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</si>
  <si>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</si>
  <si>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</si>
  <si>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</si>
  <si>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</si>
  <si>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</si>
  <si>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</si>
  <si>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</si>
  <si>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</si>
  <si>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</si>
  <si>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</si>
  <si>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</si>
  <si>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</si>
  <si>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</si>
  <si>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</si>
  <si>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</si>
  <si>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</si>
  <si>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</si>
  <si>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</si>
  <si>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</si>
  <si>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</si>
  <si>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</si>
  <si>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</si>
  <si>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</si>
  <si>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</si>
  <si>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</si>
  <si>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</si>
  <si>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</si>
  <si>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</si>
  <si>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</si>
  <si>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</si>
  <si>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</si>
  <si>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</si>
  <si>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</si>
  <si>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</si>
  <si>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</si>
  <si>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</si>
  <si>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</si>
  <si>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</si>
  <si>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</si>
  <si>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</si>
  <si>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</si>
  <si>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</si>
  <si>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</si>
  <si>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</si>
  <si>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</si>
  <si>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</si>
  <si>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</si>
  <si>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</si>
  <si>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</si>
  <si>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</si>
  <si>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</si>
  <si>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</si>
  <si>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</si>
  <si>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</si>
  <si>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</si>
  <si>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</si>
  <si>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</si>
  <si>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</si>
  <si>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</si>
  <si>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</si>
  <si>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</si>
  <si>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</si>
  <si>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</si>
  <si>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</si>
  <si>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</si>
  <si>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</si>
  <si>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</si>
  <si>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</si>
  <si>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</si>
  <si>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</si>
  <si>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</si>
  <si>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</si>
  <si>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</si>
  <si>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</si>
  <si>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</si>
  <si>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</si>
  <si>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</si>
  <si>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</si>
  <si>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</si>
  <si>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</si>
  <si>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</si>
  <si>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</si>
  <si>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</si>
  <si>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</si>
  <si>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</si>
  <si>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</si>
  <si>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</si>
  <si>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</si>
  <si>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</si>
  <si>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</si>
  <si>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</si>
  <si>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</si>
  <si>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</si>
  <si>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</si>
  <si>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</si>
  <si>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</si>
  <si>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</si>
  <si>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</si>
  <si>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</si>
  <si>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</si>
  <si>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</si>
  <si>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</si>
  <si>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</si>
  <si>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</si>
  <si>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</si>
  <si>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</si>
  <si>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</si>
  <si>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</si>
  <si>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</si>
  <si>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</si>
  <si>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</si>
  <si>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</si>
  <si>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</si>
  <si>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</si>
  <si>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</si>
  <si>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</si>
  <si>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</si>
  <si>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</si>
  <si>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</si>
  <si>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</si>
  <si>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</si>
  <si>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</si>
  <si>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</si>
  <si>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</si>
  <si>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</si>
  <si>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</si>
  <si>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</si>
  <si>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</si>
  <si>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</si>
  <si>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</si>
  <si>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</si>
  <si>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</si>
  <si>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</si>
  <si>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</si>
  <si>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</si>
  <si>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</si>
  <si>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</si>
  <si>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</si>
  <si>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</si>
  <si>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</si>
  <si>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</si>
  <si>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</si>
  <si>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</si>
  <si>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</si>
  <si>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</si>
  <si>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</si>
  <si>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</si>
  <si>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</si>
  <si>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</si>
  <si>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</si>
  <si>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</si>
  <si>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</si>
  <si>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</si>
  <si>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</si>
  <si>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</si>
  <si>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</si>
  <si>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</si>
  <si>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</si>
  <si>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</si>
  <si>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</si>
  <si>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</si>
  <si>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</si>
  <si>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</si>
  <si>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</si>
  <si>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</si>
  <si>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</si>
  <si>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</si>
  <si>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</si>
  <si>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</si>
  <si>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</si>
  <si>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</si>
  <si>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</si>
  <si>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</si>
  <si>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</si>
  <si>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</si>
  <si>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</si>
  <si>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</si>
  <si>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</si>
  <si>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</si>
  <si>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</si>
  <si>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</si>
  <si>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</si>
  <si>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</si>
  <si>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</si>
  <si>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</si>
  <si>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</si>
  <si>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</si>
  <si>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</si>
  <si>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</si>
  <si>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</si>
  <si>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</si>
  <si>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</si>
  <si>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</si>
  <si>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</si>
  <si>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</si>
  <si>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</si>
  <si>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</si>
  <si>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</si>
  <si>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</si>
  <si>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</si>
  <si>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</si>
  <si>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</si>
  <si>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</si>
  <si>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</si>
  <si>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</si>
  <si>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</si>
  <si>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</si>
  <si>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</si>
  <si>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</si>
  <si>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</si>
  <si>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</si>
  <si>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</si>
  <si>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</si>
  <si>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</si>
  <si>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</si>
  <si>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</si>
  <si>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</si>
  <si>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</si>
  <si>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</si>
  <si>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</si>
  <si>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</si>
  <si>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</si>
  <si>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</si>
  <si>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</si>
  <si>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</si>
  <si>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</si>
  <si>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</si>
  <si>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</si>
  <si>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</si>
  <si>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</si>
  <si>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</si>
  <si>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</si>
  <si>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</si>
  <si>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</si>
  <si>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</si>
  <si>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</si>
  <si>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</si>
  <si>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</si>
  <si>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</si>
  <si>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</si>
  <si>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</si>
  <si>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</si>
  <si>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</si>
  <si>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</si>
  <si>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</si>
  <si>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</si>
  <si>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</si>
  <si>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</si>
  <si>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</si>
  <si>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</si>
  <si>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</si>
  <si>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</si>
  <si>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</si>
  <si>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</si>
  <si>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</si>
  <si>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</si>
  <si>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</si>
  <si>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</si>
  <si>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</si>
  <si>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</si>
  <si>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</si>
  <si>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</si>
  <si>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</si>
  <si>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</si>
  <si>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</si>
  <si>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</si>
  <si>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</si>
  <si>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</si>
  <si>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</si>
  <si>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</si>
  <si>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</si>
  <si>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</si>
  <si>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</si>
  <si>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</si>
  <si>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</si>
  <si>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</si>
  <si>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</si>
  <si>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</si>
  <si>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</si>
  <si>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</si>
  <si>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</si>
  <si>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</si>
  <si>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</si>
  <si>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</si>
  <si>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</si>
  <si>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</si>
  <si>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</si>
  <si>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</si>
  <si>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</si>
  <si>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</si>
  <si>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</si>
  <si>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</si>
  <si>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</si>
  <si>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</si>
  <si>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</si>
  <si>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</si>
  <si>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</si>
  <si>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</si>
  <si>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</si>
  <si>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</si>
  <si>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</si>
  <si>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</si>
  <si>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</si>
  <si>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</si>
  <si>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</si>
  <si>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</si>
  <si>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</si>
  <si>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</si>
  <si>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</si>
  <si>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</si>
  <si>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</si>
  <si>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</si>
  <si>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</si>
  <si>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</si>
  <si>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</si>
  <si>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</si>
  <si>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</si>
  <si>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</si>
  <si>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</si>
  <si>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</si>
  <si>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</si>
  <si>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</si>
  <si>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</si>
  <si>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</si>
  <si>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</si>
  <si>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</si>
  <si>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</si>
  <si>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</si>
  <si>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</si>
  <si>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</si>
  <si>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</si>
  <si>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</si>
  <si>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</si>
  <si>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</si>
  <si>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</si>
  <si>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</si>
  <si>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</si>
  <si>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</si>
  <si>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</si>
  <si>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</si>
  <si>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</si>
  <si>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</si>
  <si>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</si>
  <si>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</si>
  <si>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</si>
  <si>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</si>
  <si>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</si>
  <si>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</si>
  <si>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</si>
  <si>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</si>
  <si>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</si>
  <si>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</si>
  <si>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</si>
  <si>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</si>
  <si>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</si>
  <si>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</si>
  <si>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</si>
  <si>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</si>
  <si>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</si>
  <si>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</si>
  <si>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</si>
  <si>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</si>
  <si>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</si>
  <si>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</si>
  <si>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</si>
  <si>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</si>
  <si>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</si>
  <si>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</si>
  <si>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</si>
  <si>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</si>
  <si>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</si>
  <si>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</si>
  <si>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</si>
  <si>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</si>
  <si>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</si>
  <si>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</si>
  <si>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</si>
  <si>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</si>
  <si>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</si>
  <si>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</si>
  <si>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</si>
  <si>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</si>
  <si>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</si>
  <si>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</si>
  <si>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</si>
  <si>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</si>
  <si>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</si>
  <si>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</si>
  <si>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</si>
  <si>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</si>
  <si>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</si>
  <si>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</si>
  <si>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</si>
  <si>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</si>
  <si>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</si>
  <si>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</si>
  <si>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</si>
  <si>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</si>
  <si>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</si>
  <si>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</si>
  <si>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</si>
  <si>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</si>
  <si>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</si>
  <si>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</si>
  <si>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</si>
  <si>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</si>
  <si>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</si>
  <si>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</si>
  <si>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</si>
  <si>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</si>
  <si>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</si>
  <si>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</si>
  <si>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</si>
  <si>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</si>
  <si>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</si>
  <si>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</si>
  <si>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</si>
  <si>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</si>
  <si>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</si>
  <si>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</si>
  <si>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</si>
  <si>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</si>
  <si>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</si>
  <si>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</si>
  <si>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</si>
  <si>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</si>
  <si>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</si>
  <si>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</si>
  <si>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</si>
  <si>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</si>
  <si>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</si>
  <si>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</si>
  <si>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</si>
  <si>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</si>
  <si>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</si>
  <si>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</si>
  <si>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</si>
  <si>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</si>
  <si>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</si>
  <si>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</si>
  <si>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</si>
  <si>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</si>
  <si>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</si>
  <si>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</si>
  <si>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</si>
  <si>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</si>
  <si>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</si>
  <si>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</si>
  <si>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</si>
  <si>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</si>
  <si>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</si>
  <si>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</si>
  <si>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</si>
  <si>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</si>
  <si>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</si>
  <si>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</si>
  <si>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</si>
  <si>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</si>
  <si>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</si>
  <si>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</si>
  <si>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</si>
  <si>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</si>
  <si>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</si>
  <si>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</si>
  <si>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</si>
  <si>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</si>
  <si>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</si>
  <si>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</si>
  <si>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</si>
  <si>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</si>
  <si>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</si>
  <si>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</si>
  <si>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</si>
  <si>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</si>
  <si>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</si>
  <si>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</si>
  <si>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</si>
  <si>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</si>
  <si>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</si>
  <si>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</si>
  <si>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</si>
  <si>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</si>
  <si>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</si>
  <si>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</si>
  <si>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</si>
  <si>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</si>
  <si>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</si>
  <si>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</si>
  <si>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</si>
  <si>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</si>
  <si>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</si>
  <si>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</si>
  <si>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</si>
  <si>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</si>
  <si>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</si>
  <si>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</si>
  <si>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</si>
  <si>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</si>
  <si>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</si>
  <si>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</si>
  <si>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</si>
  <si>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</si>
  <si>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</si>
  <si>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</si>
  <si>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</si>
  <si>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</si>
  <si>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</si>
  <si>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</si>
  <si>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</si>
  <si>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</si>
  <si>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</si>
  <si>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</si>
  <si>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</si>
  <si>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</si>
  <si>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</si>
  <si>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</si>
  <si>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</si>
  <si>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</si>
  <si>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</si>
  <si>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</si>
  <si>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</si>
  <si>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</si>
  <si>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</si>
  <si>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</si>
  <si>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</si>
  <si>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</si>
  <si>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</si>
  <si>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</si>
  <si>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</si>
  <si>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</si>
  <si>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</si>
  <si>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</si>
  <si>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</si>
  <si>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</si>
  <si>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</si>
  <si>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</si>
  <si>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</si>
  <si>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</si>
  <si>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</si>
  <si>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</si>
  <si>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</si>
  <si>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</si>
  <si>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</si>
  <si>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</si>
  <si>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</si>
  <si>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</si>
  <si>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</si>
  <si>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</si>
  <si>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</si>
  <si>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</si>
  <si>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</si>
  <si>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</si>
  <si>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</si>
  <si>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</si>
  <si>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</si>
  <si>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</si>
  <si>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</si>
  <si>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</si>
  <si>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</si>
  <si>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</si>
  <si>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</si>
  <si>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</si>
  <si>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</si>
  <si>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</si>
  <si>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</si>
  <si>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</si>
  <si>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</si>
  <si>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</si>
  <si>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</si>
  <si>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</si>
  <si>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</si>
  <si>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</si>
  <si>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</si>
  <si>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</si>
  <si>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</si>
  <si>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</si>
  <si>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</si>
  <si>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</si>
  <si>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</si>
  <si>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</si>
  <si>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</si>
  <si>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</si>
  <si>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</si>
  <si>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</si>
  <si>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</si>
  <si>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</si>
  <si>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</si>
  <si>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</si>
  <si>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</si>
  <si>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</si>
  <si>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</si>
  <si>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</si>
  <si>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</si>
  <si>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</si>
  <si>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</si>
  <si>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</si>
  <si>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</si>
  <si>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</si>
  <si>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</si>
  <si>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</si>
  <si>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</si>
  <si>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</si>
  <si>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</si>
  <si>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</si>
  <si>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</si>
  <si>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</si>
  <si>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</si>
  <si>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</si>
  <si>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</si>
  <si>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</si>
  <si>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</si>
  <si>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</si>
  <si>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</si>
  <si>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</si>
  <si>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</si>
  <si>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</si>
  <si>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</si>
  <si>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</si>
  <si>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</si>
  <si>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</si>
  <si>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</si>
  <si>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</si>
  <si>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</si>
  <si>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</si>
  <si>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</si>
  <si>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</si>
  <si>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</si>
  <si>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</si>
  <si>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</si>
  <si>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</si>
  <si>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</si>
  <si>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</si>
  <si>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</si>
  <si>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</si>
  <si>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</si>
  <si>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</si>
  <si>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</si>
  <si>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</si>
  <si>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</si>
  <si>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</si>
  <si>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</si>
  <si>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</si>
  <si>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</si>
  <si>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</si>
  <si>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</si>
  <si>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</si>
  <si>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</si>
  <si>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</si>
  <si>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</si>
  <si>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</si>
  <si>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</si>
  <si>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</si>
  <si>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</si>
  <si>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</si>
  <si>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</si>
  <si>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</si>
  <si>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</si>
  <si>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</si>
  <si>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</si>
  <si>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</si>
  <si>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</si>
  <si>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</si>
  <si>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</si>
  <si>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</si>
  <si>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</si>
  <si>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</si>
  <si>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</si>
  <si>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</si>
  <si>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</si>
  <si>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</si>
  <si>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</si>
  <si>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</si>
  <si>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</si>
  <si>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</si>
  <si>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</si>
  <si>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</si>
  <si>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</si>
  <si>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</si>
  <si>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</si>
  <si>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</si>
  <si>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</si>
  <si>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</si>
  <si>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</si>
  <si>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</si>
  <si>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</si>
  <si>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</si>
  <si>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</si>
  <si>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</si>
  <si>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</si>
  <si>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</si>
  <si>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</si>
  <si>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</si>
  <si>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</si>
  <si>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</si>
  <si>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</si>
  <si>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</si>
  <si>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</si>
  <si>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</si>
  <si>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</si>
  <si>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</si>
  <si>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</si>
  <si>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</si>
  <si>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</si>
  <si>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</si>
  <si>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</si>
  <si>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</si>
  <si>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</si>
  <si>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</si>
  <si>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</si>
  <si>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</si>
  <si>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</si>
  <si>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</si>
  <si>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</si>
  <si>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</si>
  <si>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</si>
  <si>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</si>
  <si>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</si>
  <si>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</si>
  <si>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</si>
  <si>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</si>
  <si>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</si>
  <si>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</si>
  <si>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</si>
  <si>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</si>
  <si>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</si>
  <si>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</si>
  <si>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</si>
  <si>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</si>
  <si>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</si>
  <si>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</si>
  <si>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</si>
  <si>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</si>
  <si>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</si>
  <si>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</si>
  <si>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</si>
  <si>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</si>
  <si>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</si>
  <si>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</si>
  <si>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</si>
  <si>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</si>
  <si>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</si>
  <si>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</si>
  <si>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</si>
  <si>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</si>
  <si>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</si>
  <si>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</si>
  <si>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</si>
  <si>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</si>
  <si>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</si>
  <si>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</si>
  <si>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</si>
  <si>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</si>
  <si>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</si>
  <si>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</si>
  <si>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</si>
  <si>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</si>
  <si>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</si>
  <si>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</si>
  <si>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</si>
  <si>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</si>
  <si>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</si>
  <si>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</si>
  <si>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</si>
  <si>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</si>
  <si>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</si>
  <si>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</si>
  <si>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</si>
  <si>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</si>
  <si>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</si>
  <si>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</si>
  <si>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</si>
  <si>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</si>
  <si>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</si>
  <si>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</si>
  <si>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</si>
  <si>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</si>
  <si>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</si>
  <si>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</si>
  <si>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</si>
  <si>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</si>
  <si>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</si>
  <si>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</si>
  <si>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</si>
  <si>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</si>
  <si>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</si>
  <si>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</si>
  <si>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</si>
  <si>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</si>
  <si>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</si>
  <si>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</si>
  <si>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</si>
  <si>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</si>
  <si>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</si>
  <si>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</si>
  <si>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</si>
  <si>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</si>
  <si>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</si>
  <si>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</si>
  <si>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</si>
  <si>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</si>
  <si>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</si>
  <si>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</si>
  <si>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</si>
  <si>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</si>
  <si>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</si>
  <si>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</si>
  <si>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</si>
  <si>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</si>
  <si>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</si>
  <si>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</si>
  <si>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</si>
  <si>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</si>
  <si>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</si>
  <si>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</si>
  <si>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</si>
  <si>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</si>
  <si>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</si>
  <si>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</si>
  <si>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</si>
  <si>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</si>
  <si>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</si>
  <si>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</si>
  <si>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</si>
  <si>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</si>
  <si>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</si>
  <si>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</si>
  <si>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</si>
  <si>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</si>
  <si>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</si>
  <si>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</si>
  <si>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</si>
  <si>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</si>
  <si>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</si>
  <si>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</si>
  <si>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</si>
  <si>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</si>
  <si>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</si>
  <si>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</si>
  <si>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</si>
  <si>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</si>
  <si>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</si>
  <si>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</si>
  <si>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</si>
  <si>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</si>
  <si>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</si>
  <si>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</si>
  <si>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</si>
  <si>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</si>
  <si>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</si>
  <si>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</si>
  <si>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</si>
  <si>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</si>
  <si>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</si>
  <si>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</si>
  <si>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</si>
  <si>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</si>
  <si>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</si>
  <si>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</si>
  <si>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</si>
  <si>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</si>
  <si>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</si>
  <si>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</si>
  <si>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</si>
  <si>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</si>
  <si>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</si>
  <si>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</si>
  <si>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</si>
  <si>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</si>
  <si>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</si>
  <si>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</si>
  <si>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</si>
  <si>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</si>
  <si>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</si>
  <si>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</si>
  <si>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</si>
  <si>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</si>
  <si>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</si>
  <si>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</si>
  <si>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</si>
  <si>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</si>
  <si>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</si>
  <si>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</si>
  <si>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</si>
  <si>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</si>
  <si>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</si>
  <si>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</si>
  <si>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</si>
  <si>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</si>
  <si>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</si>
  <si>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</si>
  <si>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</si>
  <si>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</si>
  <si>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</si>
  <si>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</si>
  <si>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</si>
  <si>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</si>
  <si>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</si>
  <si>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</si>
  <si>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</si>
  <si>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</si>
  <si>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</si>
  <si>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</si>
  <si>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</si>
  <si>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</si>
  <si>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</si>
  <si>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</si>
  <si>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</si>
  <si>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</si>
  <si>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</si>
  <si>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</si>
  <si>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</si>
  <si>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</si>
  <si>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</si>
  <si>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</si>
  <si>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</si>
  <si>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</si>
  <si>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</si>
  <si>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</si>
  <si>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</si>
  <si>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</si>
  <si>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</si>
  <si>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</si>
  <si>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</si>
  <si>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</si>
  <si>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</si>
  <si>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</si>
  <si>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</si>
  <si>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</si>
  <si>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</si>
  <si>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</si>
  <si>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</si>
  <si>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</si>
  <si>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</si>
  <si>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</si>
  <si>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</si>
  <si>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</si>
  <si>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</si>
  <si>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</si>
  <si>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</si>
  <si>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</si>
  <si>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</si>
  <si>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</si>
  <si>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</si>
  <si>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</si>
  <si>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</si>
  <si>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</si>
  <si>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</si>
  <si>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</si>
  <si>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</si>
  <si>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</si>
  <si>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</si>
  <si>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</si>
  <si>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</si>
  <si>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</si>
  <si>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</si>
  <si>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</si>
  <si>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</si>
  <si>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</si>
  <si>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</si>
  <si>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</si>
  <si>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</si>
  <si>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</si>
  <si>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</si>
  <si>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</si>
  <si>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</si>
  <si>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</si>
  <si>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</si>
  <si>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</si>
  <si>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</si>
  <si>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</si>
  <si>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</si>
  <si>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</si>
  <si>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</si>
  <si>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</si>
  <si>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</si>
  <si>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</si>
  <si>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</si>
  <si>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</si>
  <si>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</si>
  <si>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</si>
  <si>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</si>
  <si>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</si>
  <si>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</si>
  <si>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</si>
  <si>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</si>
  <si>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</si>
  <si>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</si>
  <si>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</si>
  <si>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</si>
  <si>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</si>
  <si>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</si>
  <si>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</si>
  <si>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</si>
  <si>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</si>
  <si>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</si>
  <si>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</si>
  <si>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</si>
  <si>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</si>
  <si>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</si>
  <si>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</si>
  <si>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</si>
  <si>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</si>
  <si>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</si>
  <si>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</si>
  <si>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</si>
  <si>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</si>
  <si>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</si>
  <si>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</si>
  <si>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</si>
  <si>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</si>
  <si>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</si>
  <si>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</si>
  <si>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</si>
  <si>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</si>
  <si>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</si>
  <si>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</si>
  <si>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</si>
  <si>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</si>
  <si>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</si>
  <si>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</si>
  <si>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</si>
  <si>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</si>
  <si>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</si>
  <si>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</si>
  <si>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</si>
  <si>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</si>
  <si>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</si>
  <si>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</si>
  <si>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</si>
  <si>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</si>
  <si>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</si>
  <si>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</si>
  <si>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</si>
  <si>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</si>
  <si>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</si>
  <si>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</si>
  <si>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</si>
  <si>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</si>
  <si>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</si>
  <si>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</si>
  <si>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</si>
  <si>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</si>
  <si>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</si>
  <si>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</si>
  <si>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</si>
  <si>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</si>
  <si>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</si>
  <si>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</si>
  <si>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</si>
  <si>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</si>
  <si>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</si>
  <si>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</si>
  <si>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</si>
  <si>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</si>
  <si>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</si>
  <si>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</si>
  <si>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</si>
  <si>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</si>
  <si>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</si>
  <si>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</si>
  <si>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</si>
  <si>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</si>
  <si>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</si>
  <si>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</si>
  <si>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</si>
  <si>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</si>
  <si>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</si>
  <si>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</si>
  <si>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</si>
  <si>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</si>
  <si>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</si>
  <si>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</si>
  <si>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</si>
  <si>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</si>
  <si>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</si>
  <si>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</si>
  <si>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</si>
  <si>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</si>
  <si>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</si>
  <si>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</si>
  <si>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</si>
  <si>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</si>
  <si>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</si>
  <si>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</si>
  <si>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</si>
  <si>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</si>
  <si>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</si>
  <si>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</si>
  <si>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</si>
  <si>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</si>
  <si>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</si>
  <si>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</si>
  <si>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</si>
  <si>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</si>
  <si>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</si>
  <si>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</si>
  <si>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</si>
  <si>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</si>
  <si>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</si>
  <si>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</si>
  <si>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</si>
  <si>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</si>
  <si>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</si>
  <si>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</si>
  <si>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</si>
  <si>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</si>
  <si>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</si>
  <si>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</si>
  <si>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</si>
  <si>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</si>
  <si>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</si>
  <si>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</si>
  <si>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</si>
  <si>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</si>
  <si>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</si>
  <si>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</si>
  <si>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</si>
  <si>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</si>
  <si>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</si>
  <si>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</si>
  <si>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</si>
  <si>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</si>
  <si>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</si>
  <si>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</si>
  <si>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</si>
  <si>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</si>
  <si>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</si>
  <si>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</si>
  <si>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</si>
  <si>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</si>
  <si>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</si>
  <si>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</si>
  <si>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</si>
  <si>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</si>
  <si>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</si>
  <si>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</si>
  <si>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</si>
  <si>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</si>
  <si>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</si>
  <si>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</si>
  <si>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</si>
  <si>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</si>
  <si>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</si>
  <si>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</si>
  <si>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</si>
  <si>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</si>
  <si>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</si>
  <si>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</si>
  <si>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</si>
  <si>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</si>
  <si>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</si>
  <si>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</si>
  <si>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</si>
  <si>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</si>
  <si>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</si>
  <si>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</si>
  <si>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</si>
  <si>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</si>
  <si>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</si>
  <si>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</si>
  <si>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</si>
  <si>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</si>
  <si>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</si>
  <si>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</si>
  <si>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</si>
  <si>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</si>
  <si>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</si>
  <si>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</si>
  <si>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</si>
  <si>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</si>
  <si>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</si>
  <si>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</si>
  <si>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</si>
  <si>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</si>
  <si>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</si>
  <si>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</si>
  <si>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</si>
  <si>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</si>
  <si>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</si>
  <si>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</si>
  <si>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</si>
  <si>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</si>
  <si>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</si>
  <si>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</si>
  <si>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</si>
  <si>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</si>
  <si>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</si>
  <si>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</si>
  <si>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</si>
  <si>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</si>
  <si>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</si>
  <si>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</si>
  <si>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</si>
  <si>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</si>
  <si>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</si>
  <si>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</si>
  <si>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</si>
  <si>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</si>
  <si>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</si>
  <si>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</si>
  <si>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</si>
  <si>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</si>
  <si>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</si>
  <si>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</si>
  <si>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</si>
  <si>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</si>
  <si>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</si>
  <si>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</si>
  <si>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</si>
  <si>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</si>
  <si>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</si>
  <si>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</si>
  <si>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</si>
  <si>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</si>
  <si>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</si>
  <si>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</si>
  <si>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</si>
  <si>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</si>
  <si>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</si>
  <si>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</si>
  <si>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</si>
  <si>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</si>
  <si>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</si>
  <si>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</si>
  <si>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</si>
  <si>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</si>
  <si>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</si>
  <si>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</si>
  <si>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</si>
  <si>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</si>
  <si>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</si>
  <si>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</si>
  <si>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</si>
  <si>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</si>
  <si>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</si>
  <si>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</si>
  <si>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</si>
  <si>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</si>
  <si>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</si>
  <si>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</si>
  <si>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</si>
  <si>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</si>
  <si>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</si>
  <si>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</si>
  <si>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</si>
  <si>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</si>
  <si>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</si>
  <si>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</si>
  <si>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</si>
  <si>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</si>
  <si>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</si>
  <si>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</si>
  <si>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</si>
  <si>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</si>
  <si>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</si>
  <si>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</si>
  <si>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</si>
  <si>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</si>
  <si>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</si>
  <si>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</si>
  <si>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</si>
  <si>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</si>
  <si>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</si>
  <si>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</si>
  <si>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</si>
  <si>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</si>
  <si>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</si>
  <si>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</si>
  <si>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</si>
  <si>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</si>
  <si>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</si>
  <si>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</si>
  <si>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</si>
  <si>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</si>
  <si>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</si>
  <si>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</si>
  <si>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</si>
  <si>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</si>
  <si>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</si>
  <si>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</si>
  <si>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</si>
  <si>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</si>
  <si>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</si>
  <si>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</si>
  <si>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</si>
  <si>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</si>
  <si>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</si>
  <si>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</si>
  <si>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</si>
  <si>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</si>
  <si>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</si>
  <si>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</si>
  <si>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</si>
  <si>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</si>
  <si>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</si>
  <si>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</si>
  <si>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</si>
  <si>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</si>
  <si>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</si>
  <si>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</si>
  <si>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</si>
  <si>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</si>
  <si>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</si>
  <si>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</si>
  <si>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</si>
  <si>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</si>
  <si>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</si>
  <si>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</si>
  <si>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</si>
  <si>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</si>
  <si>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</si>
  <si>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</si>
  <si>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</si>
  <si>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</si>
  <si>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</si>
  <si>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</si>
  <si>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</si>
  <si>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</si>
  <si>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</si>
  <si>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</si>
  <si>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</si>
  <si>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</si>
  <si>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</si>
  <si>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</si>
  <si>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</si>
  <si>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</si>
  <si>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</si>
  <si>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</si>
  <si>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</si>
  <si>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</si>
  <si>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</si>
  <si>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</si>
  <si>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</si>
  <si>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</si>
  <si>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</si>
  <si>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</si>
  <si>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</si>
  <si>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</si>
  <si>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</si>
  <si>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</si>
  <si>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</si>
  <si>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</si>
  <si>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</si>
  <si>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</si>
  <si>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</si>
  <si>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</si>
  <si>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</si>
  <si>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</si>
  <si>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</si>
  <si>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</si>
  <si>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</si>
  <si>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</si>
  <si>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</si>
  <si>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</si>
  <si>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</si>
  <si>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</si>
  <si>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</si>
  <si>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</si>
  <si>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</si>
  <si>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</si>
  <si>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</si>
  <si>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</si>
  <si>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</si>
  <si>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</si>
  <si>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</si>
  <si>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</si>
  <si>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</si>
  <si>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</si>
  <si>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</si>
  <si>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</si>
  <si>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</si>
  <si>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</si>
  <si>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</si>
  <si>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</si>
  <si>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</si>
  <si>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</si>
  <si>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</si>
  <si>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</si>
  <si>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</si>
  <si>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</si>
  <si>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</si>
  <si>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</si>
  <si>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</si>
  <si>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</si>
  <si>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</si>
  <si>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</si>
  <si>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</si>
  <si>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</si>
  <si>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</si>
  <si>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</si>
  <si>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</si>
  <si>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</si>
  <si>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</si>
  <si>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</si>
  <si>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</si>
  <si>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</si>
  <si>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</si>
  <si>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</si>
  <si>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</si>
  <si>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</si>
  <si>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</si>
  <si>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</si>
  <si>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</si>
  <si>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</si>
  <si>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</si>
  <si>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</si>
  <si>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</si>
  <si>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</si>
  <si>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</si>
  <si>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</si>
  <si>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</si>
  <si>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</si>
  <si>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</si>
  <si>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</si>
  <si>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</si>
  <si>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</si>
  <si>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</si>
  <si>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</si>
  <si>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</si>
  <si>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</si>
  <si>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</si>
  <si>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</si>
  <si>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</si>
  <si>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</si>
  <si>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</si>
  <si>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</si>
  <si>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</si>
  <si>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</si>
  <si>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</si>
  <si>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</si>
  <si>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</si>
  <si>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</si>
  <si>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</si>
  <si>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</si>
  <si>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</si>
  <si>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</si>
  <si>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</si>
  <si>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</si>
  <si>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</si>
  <si>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</si>
  <si>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</si>
  <si>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</si>
  <si>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</si>
  <si>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</si>
  <si>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</si>
  <si>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</si>
  <si>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</si>
  <si>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</si>
  <si>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</si>
  <si>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</si>
  <si>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</si>
  <si>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</si>
  <si>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</si>
  <si>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</si>
  <si>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</si>
  <si>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</si>
  <si>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</si>
  <si>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</si>
  <si>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</si>
  <si>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</si>
  <si>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</si>
  <si>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</si>
  <si>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</si>
  <si>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</si>
  <si>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</si>
  <si>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</si>
  <si>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</si>
  <si>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</si>
  <si>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</si>
  <si>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</si>
  <si>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</si>
  <si>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</si>
  <si>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</si>
  <si>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</si>
  <si>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</si>
  <si>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</si>
  <si>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</si>
  <si>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</si>
  <si>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</si>
  <si>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</si>
  <si>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</si>
  <si>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</si>
  <si>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</si>
  <si>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</si>
  <si>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</si>
  <si>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</si>
  <si>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</si>
  <si>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</si>
  <si>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</si>
  <si>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</si>
  <si>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</si>
  <si>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</si>
  <si>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</si>
  <si>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</si>
  <si>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</si>
  <si>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</si>
  <si>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</si>
  <si>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</si>
  <si>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</si>
  <si>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</si>
  <si>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</si>
  <si>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</si>
  <si>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</si>
  <si>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</si>
  <si>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</si>
  <si>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</si>
  <si>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</si>
  <si>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</si>
  <si>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</si>
  <si>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</si>
  <si>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</si>
  <si>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</si>
  <si>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</si>
  <si>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</si>
  <si>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</si>
  <si>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</si>
  <si>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</si>
  <si>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</si>
  <si>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</si>
  <si>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</si>
  <si>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</si>
  <si>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</si>
  <si>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</si>
  <si>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</si>
  <si>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</si>
  <si>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</si>
  <si>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</si>
  <si>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</si>
  <si>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</si>
  <si>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</si>
  <si>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</si>
  <si>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</si>
  <si>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</si>
  <si>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</si>
  <si>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</si>
  <si>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</si>
  <si>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</si>
  <si>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</si>
  <si>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</si>
  <si>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</si>
  <si>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</si>
  <si>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</si>
  <si>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</si>
  <si>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</si>
  <si>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</si>
  <si>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</si>
  <si>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</si>
  <si>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</si>
  <si>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</si>
  <si>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</si>
  <si>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</si>
  <si>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</si>
  <si>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</si>
  <si>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</si>
  <si>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</si>
  <si>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</si>
  <si>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</si>
  <si>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</si>
  <si>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</si>
  <si>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</si>
  <si>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</si>
  <si>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</si>
  <si>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</si>
  <si>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</si>
  <si>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</si>
  <si>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</si>
  <si>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</si>
  <si>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</si>
  <si>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</si>
  <si>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</si>
  <si>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</si>
  <si>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</si>
  <si>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</si>
  <si>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</si>
  <si>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</si>
  <si>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</si>
  <si>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</si>
  <si>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</si>
  <si>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</si>
  <si>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</si>
  <si>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</si>
  <si>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</si>
  <si>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</si>
  <si>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</si>
  <si>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</si>
  <si>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</si>
  <si>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</si>
  <si>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</si>
  <si>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</si>
  <si>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</si>
  <si>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</si>
  <si>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</si>
  <si>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</si>
  <si>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</si>
  <si>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</si>
  <si>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</si>
  <si>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</si>
  <si>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</si>
  <si>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</si>
  <si>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</si>
  <si>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</si>
  <si>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</si>
  <si>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</si>
  <si>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</si>
  <si>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</si>
  <si>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</si>
  <si>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</si>
  <si>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</si>
  <si>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</si>
  <si>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</si>
  <si>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</si>
  <si>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</si>
  <si>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</si>
  <si>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</si>
  <si>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</si>
  <si>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</si>
  <si>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</si>
  <si>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</si>
  <si>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</si>
  <si>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</si>
  <si>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</si>
  <si>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</si>
  <si>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</si>
  <si>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</si>
  <si>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</si>
  <si>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</si>
  <si>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</si>
  <si>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</si>
  <si>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</si>
  <si>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</si>
  <si>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</si>
  <si>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</si>
  <si>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</si>
  <si>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</si>
  <si>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</si>
  <si>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</si>
  <si>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</si>
  <si>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</si>
  <si>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</si>
  <si>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</si>
  <si>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</si>
  <si>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</si>
  <si>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</si>
  <si>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</si>
  <si>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</si>
  <si>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</si>
  <si>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</si>
  <si>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</si>
  <si>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</si>
  <si>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</si>
  <si>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</si>
  <si>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</si>
  <si>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</si>
  <si>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</si>
  <si>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</si>
  <si>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</si>
  <si>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</si>
  <si>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</si>
  <si>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</si>
  <si>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</si>
  <si>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</si>
  <si>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</si>
  <si>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</si>
  <si>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</si>
  <si>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</si>
  <si>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</si>
  <si>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</si>
  <si>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</si>
  <si>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</si>
  <si>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</si>
  <si>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</si>
  <si>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</si>
  <si>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</si>
  <si>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</si>
  <si>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</si>
  <si>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</si>
  <si>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</si>
  <si>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</si>
  <si>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</si>
  <si>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</si>
  <si>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</si>
  <si>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</si>
  <si>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</si>
  <si>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</si>
  <si>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</si>
  <si>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</si>
  <si>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</si>
  <si>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</si>
  <si>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</si>
  <si>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</si>
  <si>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</si>
  <si>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</si>
  <si>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</si>
  <si>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</si>
  <si>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</si>
  <si>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</si>
  <si>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</si>
  <si>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</si>
  <si>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</si>
  <si>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</si>
  <si>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</si>
  <si>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</si>
  <si>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</si>
  <si>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</si>
  <si>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</si>
  <si>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</si>
  <si>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</si>
  <si>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</si>
  <si>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</si>
  <si>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</si>
  <si>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</si>
  <si>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</si>
  <si>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</si>
  <si>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</si>
  <si>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</si>
  <si>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</si>
  <si>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</si>
  <si>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</si>
  <si>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</si>
  <si>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</si>
  <si>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</si>
  <si>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</si>
  <si>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</si>
  <si>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</si>
  <si>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</si>
  <si>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</si>
  <si>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</si>
  <si>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</si>
  <si>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</si>
  <si>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</si>
  <si>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</si>
  <si>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</si>
  <si>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</si>
  <si>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</si>
  <si>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</si>
  <si>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</si>
  <si>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</si>
  <si>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</si>
  <si>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</si>
  <si>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</si>
  <si>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</si>
  <si>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</si>
  <si>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</si>
  <si>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</si>
  <si>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</si>
  <si>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</si>
  <si>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</si>
  <si>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</si>
  <si>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</si>
  <si>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</si>
  <si>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</si>
  <si>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</si>
  <si>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</si>
  <si>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</si>
  <si>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</si>
  <si>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</si>
  <si>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</si>
  <si>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</si>
  <si>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</si>
  <si>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</si>
  <si>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</si>
  <si>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</si>
  <si>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</si>
  <si>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</si>
  <si>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</si>
  <si>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</si>
  <si>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</si>
  <si>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</si>
  <si>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</si>
  <si>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</si>
  <si>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</si>
  <si>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</si>
  <si>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</si>
  <si>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</si>
  <si>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</si>
  <si>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</si>
  <si>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</si>
  <si>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</si>
  <si>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</si>
  <si>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</si>
  <si>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</si>
  <si>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</si>
  <si>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</si>
  <si>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</si>
  <si>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</si>
  <si>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</si>
  <si>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</si>
  <si>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</si>
  <si>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</si>
  <si>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</si>
  <si>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</si>
  <si>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</si>
  <si>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</si>
  <si>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</si>
  <si>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</si>
  <si>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</si>
  <si>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</si>
  <si>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</si>
  <si>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</si>
  <si>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</si>
  <si>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</si>
  <si>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</si>
  <si>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</si>
  <si>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</si>
  <si>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</si>
  <si>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</si>
  <si>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</si>
  <si>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</si>
  <si>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</si>
  <si>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</si>
  <si>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</si>
  <si>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</si>
  <si>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</si>
  <si>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</si>
  <si>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</si>
  <si>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</si>
  <si>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</si>
  <si>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</si>
  <si>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</si>
  <si>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</si>
  <si>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</si>
  <si>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</si>
  <si>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</si>
  <si>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</si>
  <si>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</si>
  <si>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</si>
  <si>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</si>
  <si>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</si>
  <si>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</si>
  <si>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</si>
  <si>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</si>
  <si>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</si>
  <si>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</si>
  <si>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</si>
  <si>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</si>
  <si>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</si>
  <si>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</si>
  <si>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</si>
  <si>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</si>
  <si>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</si>
  <si>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</si>
  <si>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</si>
  <si>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</si>
  <si>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</si>
  <si>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</si>
  <si>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</si>
  <si>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</si>
  <si>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</si>
  <si>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</si>
  <si>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</si>
  <si>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</si>
  <si>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</si>
  <si>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</si>
  <si>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</si>
  <si>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</si>
  <si>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</si>
  <si>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</si>
  <si>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</si>
  <si>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</si>
  <si>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</si>
  <si>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</si>
  <si>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</si>
  <si>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</si>
  <si>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</si>
  <si>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</si>
  <si>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</si>
  <si>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</si>
  <si>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</si>
  <si>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</si>
  <si>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</si>
  <si>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</si>
  <si>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</si>
  <si>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</si>
  <si>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</si>
  <si>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</si>
  <si>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</si>
  <si>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</si>
  <si>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</si>
  <si>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</si>
  <si>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</si>
  <si>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</si>
  <si>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</si>
  <si>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</si>
  <si>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</si>
  <si>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</si>
  <si>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</si>
  <si>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</si>
  <si>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</si>
  <si>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</si>
  <si>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</si>
  <si>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</si>
  <si>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</si>
  <si>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</si>
  <si>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</si>
  <si>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</si>
  <si>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</si>
  <si>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</si>
  <si>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</si>
  <si>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</si>
  <si>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</si>
  <si>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</si>
  <si>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</si>
  <si>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</si>
  <si>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</si>
  <si>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</si>
  <si>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</si>
  <si>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</si>
  <si>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</si>
  <si>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</si>
  <si>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</si>
  <si>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</si>
  <si>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</si>
  <si>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</si>
  <si>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</si>
  <si>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</si>
  <si>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</si>
  <si>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</si>
  <si>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</si>
  <si>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</si>
  <si>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</si>
  <si>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</si>
  <si>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</si>
  <si>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</si>
  <si>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</si>
  <si>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</si>
  <si>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</si>
  <si>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</si>
  <si>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</si>
  <si>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</si>
  <si>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</si>
  <si>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</si>
  <si>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</si>
  <si>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</si>
  <si>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</si>
  <si>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</si>
  <si>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</si>
  <si>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</si>
  <si>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</si>
  <si>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</si>
  <si>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</si>
  <si>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</si>
  <si>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</si>
  <si>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</si>
  <si>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</si>
  <si>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</si>
  <si>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</si>
  <si>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</si>
  <si>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</si>
  <si>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</si>
  <si>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</si>
  <si>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</si>
  <si>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</si>
  <si>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</si>
  <si>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</si>
  <si>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</si>
  <si>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</si>
  <si>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</si>
  <si>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</si>
  <si>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</si>
  <si>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</si>
  <si>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</si>
  <si>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</si>
  <si>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</si>
  <si>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</si>
  <si>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</si>
  <si>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</si>
  <si>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</si>
  <si>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</si>
  <si>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</si>
  <si>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</si>
  <si>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</si>
  <si>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</si>
  <si>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</si>
  <si>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</si>
  <si>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</si>
  <si>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</si>
  <si>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</si>
  <si>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</si>
  <si>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</si>
  <si>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</si>
  <si>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</si>
  <si>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</si>
  <si>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</si>
  <si>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</si>
  <si>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</si>
  <si>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</si>
  <si>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</si>
  <si>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</si>
  <si>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</si>
  <si>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</si>
  <si>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</si>
  <si>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</si>
  <si>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</si>
  <si>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</si>
  <si>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</si>
  <si>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</si>
  <si>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</si>
  <si>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</si>
  <si>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</si>
  <si>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</si>
  <si>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</si>
  <si>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</si>
  <si>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</si>
  <si>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</si>
  <si>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</si>
  <si>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</si>
  <si>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</si>
  <si>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</si>
  <si>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</si>
  <si>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</si>
  <si>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</si>
  <si>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</si>
  <si>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</si>
  <si>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</si>
  <si>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</si>
  <si>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</si>
  <si>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</si>
  <si>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</si>
  <si>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</si>
  <si>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</si>
  <si>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</si>
  <si>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</si>
  <si>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</si>
  <si>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</si>
  <si>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</si>
  <si>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</si>
  <si>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</si>
  <si>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</si>
  <si>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</si>
  <si>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</si>
  <si>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</si>
  <si>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</si>
  <si>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</si>
  <si>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</si>
  <si>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</si>
  <si>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</si>
  <si>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</si>
  <si>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</si>
  <si>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</si>
  <si>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</si>
  <si>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</si>
  <si>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</si>
  <si>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</si>
  <si>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</si>
  <si>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</si>
  <si>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</si>
  <si>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</si>
  <si>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</si>
  <si>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</si>
  <si>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</si>
  <si>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</si>
  <si>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</si>
  <si>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</si>
  <si>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</si>
  <si>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</si>
  <si>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</si>
  <si>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</si>
  <si>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</si>
  <si>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</si>
  <si>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</si>
  <si>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</si>
  <si>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</si>
  <si>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</si>
  <si>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</si>
  <si>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</si>
  <si>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</si>
  <si>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</si>
  <si>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</si>
  <si>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</si>
  <si>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</si>
  <si>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</si>
  <si>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</si>
  <si>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</si>
  <si>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</si>
  <si>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</si>
  <si>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</si>
  <si>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</si>
  <si>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</si>
  <si>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</si>
  <si>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</si>
  <si>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</si>
  <si>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</si>
  <si>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</si>
  <si>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</si>
  <si>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</si>
  <si>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</si>
  <si>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</si>
  <si>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</si>
  <si>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</si>
  <si>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</si>
  <si>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</si>
  <si>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</si>
  <si>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</si>
  <si>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</si>
  <si>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</si>
  <si>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</si>
  <si>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</si>
  <si>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</si>
  <si>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</si>
  <si>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</si>
  <si>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</si>
  <si>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</si>
  <si>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</si>
  <si>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</si>
  <si>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</si>
  <si>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</si>
  <si>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</si>
  <si>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</si>
  <si>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</si>
  <si>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</si>
  <si>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</si>
  <si>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</si>
  <si>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</si>
  <si>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</si>
  <si>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</si>
  <si>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</si>
  <si>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</si>
  <si>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</si>
  <si>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</si>
  <si>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</si>
  <si>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</si>
  <si>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</si>
  <si>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</si>
  <si>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</si>
  <si>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</si>
  <si>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</si>
  <si>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</si>
  <si>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</si>
  <si>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</si>
  <si>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</si>
  <si>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</si>
  <si>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</si>
  <si>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</si>
  <si>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</si>
  <si>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</si>
  <si>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</si>
  <si>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</si>
  <si>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</si>
  <si>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</si>
  <si>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</si>
  <si>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</si>
  <si>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</si>
  <si>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</si>
  <si>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</si>
  <si>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</si>
  <si>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</si>
  <si>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</si>
  <si>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</si>
  <si>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</si>
  <si>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</si>
  <si>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</si>
  <si>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</si>
  <si>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</si>
  <si>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</si>
  <si>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</si>
  <si>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</si>
  <si>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</si>
  <si>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</si>
  <si>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</si>
  <si>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</si>
  <si>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</si>
  <si>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</si>
  <si>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</si>
  <si>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</si>
  <si>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</si>
  <si>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</si>
  <si>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</si>
  <si>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</si>
  <si>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</si>
  <si>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</si>
  <si>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</si>
  <si>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</si>
  <si>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</si>
  <si>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</si>
  <si>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</si>
  <si>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</si>
  <si>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</si>
  <si>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</si>
  <si>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</si>
  <si>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</si>
  <si>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</si>
  <si>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</si>
  <si>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</si>
  <si>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</si>
  <si>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</si>
  <si>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</si>
  <si>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</si>
  <si>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</si>
  <si>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</si>
  <si>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</si>
  <si>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</si>
  <si>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</si>
  <si>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</si>
  <si>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</si>
  <si>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</si>
  <si>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</si>
  <si>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</si>
  <si>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</si>
  <si>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</si>
  <si>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</si>
  <si>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</si>
  <si>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</si>
  <si>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</si>
  <si>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</si>
  <si>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</si>
  <si>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</si>
  <si>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</si>
  <si>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</si>
  <si>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</si>
  <si>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</si>
  <si>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</si>
  <si>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</si>
  <si>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</si>
  <si>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</si>
  <si>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</si>
  <si>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</si>
  <si>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</si>
  <si>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</si>
  <si>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</si>
  <si>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</si>
  <si>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</si>
  <si>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</si>
  <si>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</si>
  <si>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</si>
  <si>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</si>
  <si>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</si>
  <si>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</si>
  <si>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</si>
  <si>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</si>
  <si>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</si>
  <si>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</si>
  <si>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</si>
  <si>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</si>
  <si>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</si>
  <si>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</si>
  <si>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</si>
  <si>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</si>
  <si>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</si>
  <si>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</si>
  <si>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</si>
  <si>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</si>
  <si>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</si>
  <si>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</si>
  <si>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</si>
  <si>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</si>
  <si>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</si>
  <si>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</si>
  <si>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</si>
  <si>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</si>
  <si>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</si>
  <si>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</si>
  <si>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</si>
  <si>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</si>
  <si>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</si>
  <si>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</si>
  <si>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</si>
  <si>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</si>
  <si>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</si>
  <si>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</si>
  <si>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</si>
  <si>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</si>
  <si>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</si>
  <si>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</si>
  <si>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</si>
  <si>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</si>
  <si>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</si>
  <si>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</si>
  <si>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</si>
  <si>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</si>
  <si>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</si>
  <si>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</si>
  <si>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</si>
  <si>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</si>
  <si>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</si>
  <si>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</si>
  <si>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</si>
  <si>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</si>
  <si>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</si>
  <si>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</si>
  <si>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</si>
  <si>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</si>
  <si>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</si>
  <si>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</si>
  <si>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</si>
  <si>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</si>
  <si>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</si>
  <si>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</si>
  <si>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</si>
  <si>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</si>
  <si>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</si>
  <si>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</si>
  <si>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</si>
  <si>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</si>
  <si>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</si>
  <si>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</si>
  <si>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</si>
  <si>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</si>
  <si>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</si>
  <si>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</si>
  <si>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</si>
  <si>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</si>
  <si>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</si>
  <si>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</si>
  <si>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</si>
  <si>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</si>
  <si>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</si>
  <si>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</si>
  <si>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</si>
  <si>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</si>
  <si>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</si>
  <si>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</si>
  <si>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</si>
  <si>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</si>
  <si>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</si>
  <si>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</si>
  <si>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</si>
  <si>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</si>
  <si>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</si>
  <si>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</si>
  <si>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</si>
  <si>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</si>
  <si>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</si>
  <si>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</si>
  <si>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</si>
  <si>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</si>
  <si>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</si>
  <si>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</si>
  <si>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</si>
  <si>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</si>
  <si>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</si>
  <si>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</si>
  <si>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</si>
  <si>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</si>
  <si>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</si>
  <si>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</si>
  <si>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</si>
  <si>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</si>
  <si>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</si>
  <si>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</si>
  <si>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</si>
  <si>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</si>
  <si>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</si>
  <si>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</si>
  <si>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</si>
  <si>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</si>
  <si>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</si>
  <si>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</si>
  <si>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</si>
  <si>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</si>
  <si>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</si>
  <si>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</si>
  <si>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</si>
  <si>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</si>
  <si>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</si>
  <si>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</si>
  <si>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</si>
  <si>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</si>
  <si>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</si>
  <si>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</si>
  <si>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</si>
  <si>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</si>
  <si>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</si>
  <si>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</si>
  <si>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</si>
  <si>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</si>
  <si>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</si>
  <si>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</si>
  <si>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</si>
  <si>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</si>
  <si>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</si>
  <si>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</si>
  <si>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</si>
  <si>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</si>
  <si>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</si>
  <si>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</si>
  <si>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</si>
  <si>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</si>
  <si>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</si>
  <si>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</si>
  <si>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</si>
  <si>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</si>
  <si>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</si>
  <si>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</si>
  <si>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</si>
  <si>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</si>
  <si>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</si>
  <si>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</si>
  <si>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</si>
  <si>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</si>
  <si>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</si>
  <si>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</si>
  <si>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</si>
  <si>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</si>
  <si>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</si>
  <si>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</si>
  <si>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</si>
  <si>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</si>
  <si>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</si>
  <si>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</si>
  <si>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</si>
  <si>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</si>
  <si>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</si>
  <si>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</si>
  <si>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</si>
  <si>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</si>
  <si>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</si>
  <si>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</si>
  <si>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</si>
  <si>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</si>
  <si>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</si>
  <si>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</si>
  <si>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</si>
  <si>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</si>
  <si>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</si>
  <si>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</si>
  <si>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</si>
  <si>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</si>
  <si>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</si>
  <si>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</si>
  <si>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</si>
  <si>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</si>
  <si>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</si>
  <si>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</si>
  <si>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</si>
  <si>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</si>
  <si>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</si>
  <si>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</si>
  <si>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</si>
  <si>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</si>
  <si>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</si>
  <si>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</si>
  <si>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</si>
  <si>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</si>
  <si>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</si>
  <si>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</si>
  <si>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</si>
  <si>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</si>
  <si>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</si>
  <si>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</si>
  <si>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</si>
  <si>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</si>
  <si>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</si>
  <si>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</si>
  <si>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</si>
  <si>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</si>
  <si>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</si>
  <si>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</si>
  <si>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</si>
  <si>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</si>
  <si>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</si>
  <si>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</si>
  <si>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</si>
  <si>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</si>
  <si>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</si>
  <si>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</si>
  <si>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</si>
  <si>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</si>
  <si>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</si>
  <si>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</si>
  <si>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</si>
  <si>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</si>
  <si>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</si>
  <si>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</si>
  <si>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</si>
  <si>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</si>
  <si>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</si>
  <si>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</si>
  <si>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</si>
  <si>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</si>
  <si>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</si>
  <si>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</si>
  <si>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</si>
  <si>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</si>
  <si>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</si>
  <si>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</si>
  <si>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</si>
  <si>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</si>
  <si>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</si>
  <si>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</si>
  <si>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</si>
  <si>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</si>
  <si>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</si>
  <si>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</si>
  <si>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</si>
  <si>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</si>
  <si>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</si>
  <si>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</si>
  <si>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</si>
  <si>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</si>
  <si>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</si>
  <si>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</si>
  <si>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</si>
  <si>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</si>
  <si>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</si>
  <si>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</si>
  <si>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</si>
  <si>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</si>
  <si>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</si>
  <si>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</si>
  <si>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</si>
  <si>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</si>
  <si>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</si>
  <si>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</si>
  <si>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</si>
  <si>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</si>
  <si>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</si>
  <si>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</si>
  <si>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</si>
  <si>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</si>
  <si>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</si>
  <si>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</si>
  <si>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</si>
  <si>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</si>
  <si>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</si>
  <si>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</si>
  <si>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</si>
  <si>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</si>
  <si>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</si>
  <si>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</si>
  <si>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</si>
  <si>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</si>
  <si>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</si>
  <si>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</si>
  <si>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</si>
  <si>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</si>
  <si>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</si>
  <si>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</si>
  <si>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</si>
  <si>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</si>
  <si>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</si>
  <si>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</si>
  <si>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</si>
  <si>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</si>
  <si>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</si>
  <si>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</si>
  <si>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</si>
  <si>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</si>
  <si>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</si>
  <si>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</si>
  <si>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</si>
  <si>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</si>
  <si>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</si>
  <si>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</si>
  <si>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</si>
  <si>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</si>
  <si>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</si>
  <si>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</si>
  <si>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</si>
  <si>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</si>
  <si>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</si>
  <si>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</si>
  <si>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</si>
  <si>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</si>
  <si>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</si>
  <si>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</si>
  <si>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</si>
  <si>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</si>
  <si>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</si>
  <si>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</si>
  <si>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</si>
  <si>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</si>
  <si>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</si>
  <si>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</si>
  <si>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</si>
  <si>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</si>
  <si>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</si>
  <si>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</si>
  <si>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</si>
  <si>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</si>
  <si>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</si>
  <si>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</si>
  <si>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</si>
  <si>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</si>
  <si>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</si>
  <si>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</si>
  <si>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</si>
  <si>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</si>
  <si>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</si>
  <si>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</si>
  <si>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</si>
  <si>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</si>
  <si>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</si>
  <si>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</si>
  <si>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</si>
  <si>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</si>
  <si>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</si>
  <si>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</si>
  <si>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</si>
  <si>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</si>
  <si>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</si>
  <si>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</si>
  <si>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</si>
  <si>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</si>
  <si>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</si>
  <si>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</si>
  <si>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</si>
  <si>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</si>
  <si>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</si>
  <si>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</si>
  <si>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</si>
  <si>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</si>
  <si>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</si>
  <si>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</si>
  <si>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</si>
  <si>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</si>
  <si>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</si>
  <si>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</si>
  <si>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</si>
  <si>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</si>
  <si>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</si>
  <si>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</si>
  <si>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</si>
  <si>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</si>
  <si>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</si>
  <si>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</si>
  <si>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</si>
  <si>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</si>
  <si>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</si>
  <si>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</si>
  <si>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</si>
  <si>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</si>
  <si>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</si>
  <si>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</si>
  <si>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</si>
  <si>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</si>
  <si>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</si>
  <si>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</si>
  <si>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</si>
  <si>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</si>
  <si>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</si>
  <si>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</si>
  <si>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</si>
  <si>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</si>
  <si>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</si>
  <si>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</si>
  <si>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</si>
  <si>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</si>
  <si>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</si>
  <si>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</si>
  <si>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</si>
  <si>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</si>
  <si>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</si>
  <si>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</si>
  <si>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</si>
  <si>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</si>
  <si>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</si>
  <si>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</si>
  <si>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</si>
  <si>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</si>
  <si>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</si>
  <si>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</si>
  <si>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</si>
  <si>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</si>
  <si>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</si>
  <si>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</si>
  <si>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</si>
  <si>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</si>
  <si>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</si>
  <si>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</si>
  <si>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</si>
  <si>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</si>
  <si>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</si>
  <si>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</si>
  <si>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</si>
  <si>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</si>
  <si>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</si>
  <si>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</si>
  <si>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</si>
  <si>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</si>
  <si>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</si>
  <si>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</si>
  <si>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</si>
  <si>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</si>
  <si>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</si>
  <si>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</si>
  <si>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</si>
  <si>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</si>
  <si>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</si>
  <si>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</si>
  <si>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</si>
  <si>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</si>
  <si>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</si>
  <si>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</si>
  <si>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</si>
  <si>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</si>
  <si>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</si>
  <si>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</si>
  <si>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</si>
  <si>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</si>
  <si>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</si>
  <si>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</si>
  <si>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</si>
  <si>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</si>
  <si>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</si>
  <si>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</si>
  <si>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</si>
  <si>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</si>
  <si>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</si>
  <si>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</si>
  <si>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</si>
  <si>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</si>
  <si>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</si>
  <si>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</si>
  <si>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</si>
  <si>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</si>
  <si>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</si>
  <si>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</si>
  <si>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</si>
  <si>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</si>
  <si>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</si>
  <si>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</si>
  <si>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</si>
  <si>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</si>
  <si>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</si>
  <si>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</si>
  <si>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</si>
  <si>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</si>
  <si>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</si>
  <si>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</si>
  <si>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</si>
  <si>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</si>
  <si>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</si>
  <si>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</si>
  <si>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</si>
  <si>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</si>
  <si>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</si>
  <si>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</si>
  <si>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</si>
  <si>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</si>
  <si>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</si>
  <si>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</si>
  <si>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</si>
  <si>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</si>
  <si>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</si>
  <si>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</si>
  <si>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</si>
  <si>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</si>
  <si>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</si>
  <si>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</si>
  <si>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</si>
  <si>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</si>
  <si>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</si>
  <si>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</si>
  <si>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</si>
  <si>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</si>
  <si>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</si>
  <si>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</si>
  <si>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</si>
  <si>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</si>
  <si>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</si>
  <si>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</si>
  <si>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</si>
  <si>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</si>
  <si>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</si>
  <si>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</si>
  <si>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</si>
  <si>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</si>
  <si>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</si>
  <si>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</si>
  <si>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</si>
  <si>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</si>
  <si>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</si>
  <si>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</si>
  <si>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</si>
  <si>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</si>
  <si>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</si>
  <si>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</si>
  <si>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</si>
  <si>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</si>
  <si>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</si>
  <si>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</si>
  <si>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</si>
  <si>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</si>
  <si>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</si>
  <si>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</si>
  <si>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</si>
  <si>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</si>
  <si>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</si>
  <si>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</si>
  <si>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</si>
  <si>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</si>
  <si>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</si>
  <si>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</si>
  <si>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</si>
  <si>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</si>
  <si>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</si>
  <si>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</si>
  <si>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</si>
  <si>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</si>
  <si>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</si>
  <si>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</si>
  <si>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</si>
  <si>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</si>
  <si>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</si>
  <si>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</si>
  <si>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</si>
  <si>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</si>
  <si>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</si>
  <si>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</si>
  <si>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</si>
  <si>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</si>
  <si>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</si>
  <si>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</si>
  <si>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</si>
  <si>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</si>
  <si>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</si>
  <si>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</si>
  <si>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</si>
  <si>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</si>
  <si>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</si>
  <si>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</si>
  <si>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</si>
  <si>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</si>
  <si>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</si>
  <si>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</si>
  <si>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</si>
  <si>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</si>
  <si>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</si>
  <si>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</si>
  <si>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</si>
  <si>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</si>
  <si>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</si>
  <si>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</si>
  <si>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</si>
  <si>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</si>
  <si>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</si>
  <si>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</si>
  <si>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</si>
  <si>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</si>
  <si>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</si>
  <si>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</si>
  <si>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</si>
  <si>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</si>
  <si>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</si>
  <si>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</si>
  <si>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</si>
  <si>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</si>
  <si>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</si>
  <si>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</si>
  <si>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</si>
  <si>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</si>
  <si>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</si>
  <si>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</si>
  <si>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</si>
  <si>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</si>
  <si>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</si>
  <si>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</si>
  <si>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</si>
  <si>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</si>
  <si>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</si>
  <si>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</si>
  <si>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</si>
  <si>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</si>
  <si>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</si>
  <si>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</si>
  <si>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</si>
  <si>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</si>
  <si>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</si>
  <si>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</si>
  <si>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</si>
  <si>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</si>
  <si>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</si>
  <si>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</si>
  <si>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</si>
  <si>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</si>
  <si>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</si>
  <si>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</si>
  <si>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</si>
  <si>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</si>
  <si>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</si>
  <si>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</si>
  <si>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</si>
  <si>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</si>
  <si>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</si>
  <si>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</si>
  <si>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</si>
  <si>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</si>
  <si>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</si>
  <si>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</si>
  <si>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</si>
  <si>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</si>
  <si>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</si>
  <si>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</si>
  <si>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</si>
  <si>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</si>
  <si>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</si>
  <si>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</si>
  <si>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</si>
  <si>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</si>
  <si>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</si>
  <si>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</si>
  <si>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</si>
  <si>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</si>
  <si>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</si>
  <si>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</si>
  <si>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</si>
  <si>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</si>
  <si>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</si>
  <si>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</si>
  <si>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</si>
  <si>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</si>
  <si>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</si>
  <si>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</si>
  <si>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</si>
  <si>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</si>
  <si>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</si>
  <si>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</si>
  <si>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</si>
  <si>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</si>
  <si>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</si>
  <si>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</si>
  <si>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</si>
  <si>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</si>
  <si>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</si>
  <si>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</si>
  <si>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</si>
  <si>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</si>
  <si>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</si>
  <si>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</si>
  <si>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</si>
  <si>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</si>
  <si>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</si>
  <si>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</si>
  <si>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</si>
  <si>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</si>
  <si>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</si>
  <si>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</si>
  <si>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</si>
  <si>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</si>
  <si>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</si>
  <si>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</si>
  <si>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</si>
  <si>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</si>
  <si>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</si>
  <si>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</si>
  <si>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</si>
  <si>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</si>
  <si>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</si>
  <si>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</si>
  <si>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</si>
  <si>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</si>
  <si>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</si>
  <si>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</si>
  <si>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</si>
  <si>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</si>
  <si>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</si>
  <si>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</si>
  <si>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</si>
  <si>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</si>
  <si>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</si>
  <si>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</si>
  <si>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</si>
  <si>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</si>
  <si>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</si>
  <si>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</si>
  <si>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</si>
  <si>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</si>
  <si>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</si>
  <si>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</si>
  <si>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</si>
  <si>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</si>
  <si>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</si>
  <si>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</si>
  <si>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</si>
  <si>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</si>
  <si>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</si>
  <si>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</si>
  <si>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</si>
  <si>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</si>
  <si>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</si>
  <si>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</si>
  <si>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</si>
  <si>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</si>
  <si>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</si>
  <si>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</si>
  <si>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</si>
  <si>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</si>
  <si>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</si>
  <si>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</si>
  <si>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</si>
  <si>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</si>
  <si>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</si>
  <si>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</si>
  <si>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</si>
  <si>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</si>
  <si>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</si>
  <si>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</si>
  <si>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</si>
  <si>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</si>
  <si>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</si>
  <si>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</si>
  <si>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</si>
  <si>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</si>
  <si>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</si>
  <si>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</si>
  <si>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</si>
  <si>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</si>
  <si>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</si>
  <si>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</si>
  <si>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</si>
  <si>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</si>
  <si>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</si>
  <si>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</si>
  <si>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</si>
  <si>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</si>
  <si>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</si>
  <si>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</si>
  <si>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</si>
  <si>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</si>
  <si>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</si>
  <si>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</si>
  <si>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</si>
  <si>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</si>
  <si>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</si>
  <si>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</si>
  <si>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</si>
  <si>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</si>
  <si>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</si>
  <si>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</si>
  <si>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</si>
  <si>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</si>
  <si>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</si>
  <si>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</si>
  <si>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</si>
  <si>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</si>
  <si>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</si>
  <si>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</si>
  <si>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</si>
  <si>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</si>
  <si>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</si>
  <si>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</si>
  <si>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</si>
  <si>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</si>
  <si>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</si>
  <si>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</si>
  <si>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</si>
  <si>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</si>
  <si>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</si>
  <si>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</si>
  <si>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</si>
  <si>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</si>
  <si>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</si>
  <si>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</si>
  <si>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</si>
  <si>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</si>
  <si>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</si>
  <si>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</si>
  <si>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</si>
  <si>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</si>
  <si>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</si>
  <si>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</si>
  <si>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</si>
  <si>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</si>
  <si>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</si>
  <si>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</si>
  <si>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</si>
  <si>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</si>
  <si>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</si>
  <si>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</si>
  <si>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</si>
  <si>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</si>
  <si>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</si>
  <si>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</si>
  <si>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</si>
  <si>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</si>
  <si>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</si>
  <si>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</si>
  <si>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</si>
  <si>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</si>
  <si>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</si>
  <si>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</si>
  <si>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</si>
  <si>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</si>
  <si>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</si>
  <si>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</si>
  <si>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</si>
  <si>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</si>
  <si>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</si>
  <si>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</si>
  <si>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</si>
  <si>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</si>
  <si>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</si>
  <si>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</si>
  <si>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</si>
  <si>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</si>
  <si>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</si>
  <si>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</si>
  <si>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</si>
  <si>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</si>
  <si>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</si>
  <si>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</si>
  <si>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</si>
  <si>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</si>
  <si>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</si>
  <si>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</si>
  <si>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</si>
  <si>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</si>
  <si>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</si>
  <si>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</si>
  <si>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</si>
  <si>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</si>
  <si>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</si>
  <si>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</si>
  <si>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</si>
  <si>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</si>
  <si>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</si>
  <si>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</si>
  <si>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</si>
  <si>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</si>
  <si>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</si>
  <si>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</si>
  <si>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</si>
  <si>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</si>
  <si>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</si>
  <si>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</si>
  <si>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</si>
  <si>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</si>
  <si>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</si>
  <si>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</si>
  <si>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</si>
  <si>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</si>
  <si>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</si>
  <si>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</si>
  <si>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</si>
  <si>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</si>
  <si>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</si>
  <si>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</si>
  <si>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</si>
  <si>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</si>
  <si>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</si>
  <si>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</si>
  <si>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</si>
  <si>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</si>
  <si>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</si>
  <si>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</si>
  <si>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</si>
  <si>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</si>
  <si>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</si>
  <si>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</si>
  <si>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</si>
  <si>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</si>
  <si>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</si>
  <si>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</si>
  <si>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</si>
  <si>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</si>
  <si>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</si>
  <si>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</si>
  <si>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</si>
  <si>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</si>
  <si>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</si>
  <si>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</si>
  <si>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</si>
  <si>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</si>
  <si>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</si>
  <si>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</si>
  <si>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</si>
  <si>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</si>
  <si>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</si>
  <si>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</si>
  <si>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</si>
  <si>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</si>
  <si>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</si>
  <si>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</si>
  <si>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</si>
  <si>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</si>
  <si>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</si>
  <si>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</si>
  <si>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</si>
  <si>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</si>
  <si>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</si>
  <si>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</si>
  <si>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</si>
  <si>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</si>
  <si>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</si>
  <si>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</si>
  <si>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</si>
  <si>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</si>
  <si>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</si>
  <si>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</si>
  <si>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</si>
  <si>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</si>
  <si>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</si>
  <si>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</si>
  <si>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</si>
  <si>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</si>
  <si>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</si>
  <si>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</si>
  <si>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</si>
  <si>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</si>
  <si>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</si>
  <si>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</si>
  <si>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</si>
  <si>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</si>
  <si>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</si>
  <si>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</si>
  <si>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</si>
  <si>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</si>
  <si>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</si>
  <si>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</si>
  <si>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</si>
  <si>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</si>
  <si>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</si>
  <si>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</si>
  <si>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</si>
  <si>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</si>
  <si>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</si>
  <si>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</si>
  <si>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</si>
  <si>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</si>
  <si>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</si>
  <si>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</si>
  <si>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</si>
  <si>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</si>
  <si>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</si>
  <si>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</si>
  <si>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</si>
  <si>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</si>
  <si>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</si>
  <si>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</si>
  <si>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</si>
  <si>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</si>
  <si>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</si>
  <si>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</si>
  <si>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</si>
  <si>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</si>
  <si>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</si>
  <si>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</si>
  <si>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</si>
  <si>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</si>
  <si>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</si>
  <si>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</si>
  <si>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</si>
  <si>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</si>
  <si>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</si>
  <si>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</si>
  <si>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</si>
  <si>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</si>
  <si>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</si>
  <si>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</si>
  <si>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</si>
  <si>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</si>
  <si>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</si>
  <si>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</si>
  <si>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</si>
  <si>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</si>
  <si>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</si>
  <si>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</si>
  <si>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</si>
  <si>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</si>
  <si>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</si>
  <si>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</si>
  <si>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</si>
  <si>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</si>
  <si>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</si>
  <si>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</si>
  <si>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</si>
  <si>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</si>
  <si>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</si>
  <si>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</si>
  <si>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</si>
  <si>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</si>
  <si>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</si>
  <si>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</si>
  <si>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</si>
  <si>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</si>
  <si>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</si>
  <si>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</si>
  <si>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</si>
  <si>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</si>
  <si>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</si>
  <si>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</si>
  <si>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</si>
  <si>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</si>
  <si>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</si>
  <si>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</si>
  <si>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</si>
  <si>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</si>
  <si>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</si>
  <si>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</si>
  <si>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</si>
  <si>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</si>
  <si>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</si>
  <si>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</si>
  <si>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</si>
  <si>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</si>
  <si>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</si>
  <si>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</si>
  <si>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</si>
  <si>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</si>
  <si>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</si>
  <si>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</si>
  <si>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</si>
  <si>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</si>
  <si>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</si>
  <si>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</si>
  <si>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</si>
  <si>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</si>
  <si>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</si>
  <si>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</si>
  <si>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</si>
  <si>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</si>
  <si>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</si>
  <si>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</si>
  <si>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</si>
  <si>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</si>
  <si>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</si>
  <si>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</si>
  <si>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</si>
  <si>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</si>
  <si>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</si>
  <si>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</si>
  <si>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</si>
  <si>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</si>
  <si>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</si>
  <si>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</si>
  <si>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</si>
  <si>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</si>
  <si>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</si>
  <si>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</si>
  <si>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</si>
  <si>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</si>
  <si>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</si>
  <si>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</si>
  <si>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</si>
  <si>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</si>
  <si>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</si>
  <si>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</si>
  <si>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</si>
  <si>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</si>
  <si>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</si>
  <si>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</si>
  <si>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</si>
  <si>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</si>
  <si>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</si>
  <si>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</si>
  <si>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</si>
  <si>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</si>
  <si>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</si>
  <si>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</si>
  <si>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</si>
  <si>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</si>
  <si>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</si>
  <si>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</si>
  <si>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</si>
  <si>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</si>
  <si>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</si>
  <si>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</si>
  <si>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</si>
  <si>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</si>
  <si>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</si>
  <si>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</si>
  <si>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</si>
  <si>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</si>
  <si>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</si>
  <si>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</si>
  <si>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</si>
  <si>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</si>
  <si>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</si>
  <si>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</si>
  <si>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</si>
  <si>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</si>
  <si>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</si>
  <si>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</si>
  <si>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</si>
  <si>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</si>
  <si>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</si>
  <si>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</si>
  <si>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</si>
  <si>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</si>
  <si>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</si>
  <si>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</si>
  <si>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</si>
  <si>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</si>
  <si>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</si>
  <si>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</si>
  <si>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</si>
  <si>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</si>
  <si>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</si>
  <si>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</si>
  <si>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</si>
  <si>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</si>
  <si>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</si>
  <si>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</si>
  <si>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</si>
  <si>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</si>
  <si>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</si>
  <si>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</si>
  <si>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</si>
  <si>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</si>
  <si>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</si>
  <si>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</si>
  <si>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</si>
  <si>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</si>
  <si>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</si>
  <si>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</si>
  <si>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</si>
  <si>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</si>
  <si>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</si>
  <si>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</si>
  <si>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</si>
  <si>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</si>
  <si>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</si>
  <si>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</si>
  <si>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</si>
  <si>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</si>
  <si>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</si>
  <si>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</si>
  <si>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</si>
  <si>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</si>
  <si>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</si>
  <si>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</si>
  <si>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</si>
  <si>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</si>
  <si>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</si>
  <si>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</si>
  <si>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</si>
  <si>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</si>
  <si>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</si>
  <si>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</si>
  <si>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</si>
  <si>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</si>
  <si>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</si>
  <si>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</si>
  <si>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</si>
  <si>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</si>
  <si>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</si>
  <si>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</si>
  <si>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</si>
  <si>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</si>
  <si>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</si>
  <si>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</si>
  <si>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</si>
  <si>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</si>
  <si>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</si>
  <si>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</si>
  <si>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</si>
  <si>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</si>
  <si>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</si>
  <si>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</si>
  <si>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</si>
  <si>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</si>
  <si>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</si>
  <si>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</si>
  <si>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</si>
  <si>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</si>
  <si>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</si>
  <si>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</si>
  <si>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</si>
  <si>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</si>
  <si>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</si>
  <si>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</si>
  <si>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</si>
  <si>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</si>
  <si>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</si>
  <si>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</si>
  <si>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</si>
  <si>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</si>
  <si>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</si>
  <si>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</si>
  <si>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</si>
  <si>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</si>
  <si>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</si>
  <si>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</si>
  <si>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</si>
  <si>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</si>
  <si>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</si>
  <si>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</si>
  <si>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</si>
  <si>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</si>
  <si>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</si>
  <si>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</si>
  <si>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</si>
  <si>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</si>
  <si>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</si>
  <si>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</si>
  <si>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</si>
  <si>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</si>
  <si>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</si>
  <si>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</si>
  <si>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</si>
  <si>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</si>
  <si>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</si>
  <si>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</si>
  <si>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</si>
  <si>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</si>
  <si>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</si>
  <si>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</si>
  <si>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</si>
  <si>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</si>
  <si>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</si>
  <si>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</si>
  <si>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</si>
  <si>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</si>
  <si>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</si>
  <si>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</si>
  <si>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</si>
  <si>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</si>
  <si>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</si>
  <si>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</si>
  <si>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</si>
  <si>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</si>
  <si>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</si>
  <si>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</si>
  <si>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</si>
  <si>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</si>
  <si>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</si>
  <si>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</si>
  <si>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</si>
  <si>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</si>
  <si>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</si>
  <si>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</si>
  <si>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</si>
  <si>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</si>
  <si>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</si>
  <si>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</si>
  <si>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</si>
  <si>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</si>
  <si>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</si>
  <si>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</si>
  <si>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</si>
  <si>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</si>
  <si>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</si>
  <si>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</si>
  <si>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</si>
  <si>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</si>
  <si>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</si>
  <si>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</si>
  <si>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</si>
  <si>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</si>
  <si>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</si>
  <si>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</si>
  <si>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</si>
  <si>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</si>
  <si>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</si>
  <si>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</si>
  <si>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</si>
  <si>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</si>
  <si>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</si>
  <si>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</si>
  <si>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</si>
  <si>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</si>
  <si>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</si>
  <si>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</si>
  <si>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</si>
  <si>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</si>
  <si>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</si>
  <si>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</si>
  <si>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</si>
  <si>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</si>
  <si>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</si>
  <si>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</si>
  <si>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</si>
  <si>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</si>
  <si>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</si>
  <si>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</si>
  <si>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</si>
  <si>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</si>
  <si>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</si>
  <si>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</si>
  <si>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</si>
  <si>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</si>
  <si>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</si>
  <si>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</si>
  <si>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</si>
  <si>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</si>
  <si>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</si>
  <si>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</si>
  <si>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</si>
  <si>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</si>
  <si>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</si>
  <si>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</si>
  <si>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</si>
  <si>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</si>
  <si>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</si>
  <si>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</si>
  <si>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</si>
  <si>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</si>
  <si>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</si>
  <si>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</si>
  <si>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</si>
  <si>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</si>
  <si>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</si>
  <si>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</si>
  <si>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</si>
  <si>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</si>
  <si>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</si>
  <si>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</si>
  <si>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</si>
  <si>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</si>
  <si>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</si>
  <si>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</si>
  <si>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</si>
  <si>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</si>
  <si>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</si>
  <si>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</si>
  <si>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</si>
  <si>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</si>
  <si>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</si>
  <si>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</si>
  <si>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</si>
  <si>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</si>
  <si>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</si>
  <si>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</si>
  <si>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</si>
  <si>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</si>
  <si>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</si>
  <si>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</si>
  <si>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</si>
  <si>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</si>
  <si>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</si>
  <si>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</si>
  <si>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</si>
  <si>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</si>
  <si>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</si>
  <si>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</si>
  <si>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</si>
  <si>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</si>
  <si>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</si>
  <si>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</si>
  <si>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</si>
  <si>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</si>
  <si>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</si>
  <si>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</si>
  <si>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</si>
  <si>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</si>
  <si>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</si>
  <si>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</si>
  <si>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</si>
  <si>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</si>
  <si>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</si>
  <si>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</si>
  <si>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</si>
  <si>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</si>
  <si>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</si>
  <si>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</si>
  <si>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</si>
  <si>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</si>
  <si>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</si>
  <si>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</si>
  <si>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</si>
  <si>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</si>
  <si>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</si>
  <si>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</si>
  <si>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</si>
  <si>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</si>
  <si>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</si>
  <si>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</si>
  <si>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</si>
  <si>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</si>
  <si>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</si>
  <si>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</si>
  <si>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</si>
  <si>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</si>
  <si>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</si>
  <si>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</si>
  <si>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</si>
  <si>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</si>
  <si>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</si>
  <si>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</si>
  <si>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</si>
  <si>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</si>
  <si>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</si>
  <si>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</si>
  <si>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</si>
  <si>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</si>
  <si>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</si>
  <si>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</si>
  <si>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</si>
  <si>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</si>
  <si>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</si>
  <si>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</si>
  <si>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</si>
  <si>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</si>
  <si>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</si>
  <si>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</si>
  <si>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</si>
  <si>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</si>
  <si>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</si>
  <si>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</si>
  <si>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</si>
  <si>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</si>
  <si>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</si>
  <si>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</si>
  <si>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</si>
  <si>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</si>
  <si>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</si>
  <si>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</si>
  <si>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</si>
  <si>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</si>
  <si>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</si>
  <si>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</si>
  <si>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</si>
  <si>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</si>
  <si>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</si>
  <si>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</si>
  <si>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</si>
  <si>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</si>
  <si>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</si>
  <si>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</si>
  <si>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</si>
  <si>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</si>
  <si>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</si>
  <si>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</si>
  <si>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</si>
  <si>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</si>
  <si>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</si>
  <si>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</si>
  <si>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</si>
  <si>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</si>
  <si>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</si>
  <si>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</si>
  <si>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</si>
  <si>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</si>
  <si>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</si>
  <si>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</si>
  <si>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</si>
  <si>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</si>
  <si>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</si>
  <si>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</si>
  <si>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</si>
  <si>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</si>
  <si>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</si>
  <si>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</si>
  <si>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</si>
  <si>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</si>
  <si>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</si>
  <si>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</si>
  <si>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</si>
  <si>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</si>
  <si>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</si>
  <si>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</si>
  <si>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</si>
  <si>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</si>
  <si>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</si>
  <si>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</si>
  <si>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</si>
  <si>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</si>
  <si>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</si>
  <si>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</si>
  <si>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</si>
  <si>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</si>
  <si>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</si>
  <si>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</si>
  <si>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</si>
  <si>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</si>
  <si>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</si>
  <si>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</si>
  <si>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</si>
  <si>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</si>
  <si>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</si>
  <si>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</si>
  <si>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</si>
  <si>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</si>
  <si>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</si>
  <si>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</si>
  <si>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</si>
  <si>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</si>
  <si>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</si>
  <si>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</si>
  <si>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</si>
  <si>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</si>
  <si>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</si>
  <si>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</si>
  <si>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</si>
  <si>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</si>
  <si>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</si>
  <si>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</si>
  <si>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</si>
  <si>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</si>
  <si>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</si>
  <si>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</si>
  <si>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</si>
  <si>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</si>
  <si>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</si>
  <si>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</si>
  <si>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</si>
  <si>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</si>
  <si>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</si>
  <si>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</si>
  <si>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</si>
  <si>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</si>
  <si>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</si>
  <si>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</si>
  <si>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</si>
  <si>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</si>
  <si>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</si>
  <si>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</si>
  <si>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</si>
  <si>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</si>
  <si>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</si>
  <si>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</si>
  <si>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</si>
  <si>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</si>
  <si>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</si>
  <si>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</si>
  <si>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</si>
  <si>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</si>
  <si>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</si>
  <si>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</si>
  <si>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</si>
  <si>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</si>
  <si>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</si>
  <si>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</si>
  <si>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</si>
  <si>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</si>
  <si>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</si>
  <si>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</si>
  <si>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</si>
  <si>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</si>
  <si>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</si>
  <si>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</si>
  <si>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</si>
  <si>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</si>
  <si>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</si>
  <si>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</si>
  <si>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</si>
  <si>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</si>
  <si>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</si>
  <si>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</si>
  <si>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</si>
  <si>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</si>
  <si>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</si>
  <si>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</si>
  <si>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</si>
  <si>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</si>
  <si>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</si>
  <si>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</si>
  <si>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</si>
  <si>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</si>
  <si>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</si>
  <si>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</si>
  <si>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</si>
  <si>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</si>
  <si>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</si>
  <si>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</si>
  <si>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</si>
  <si>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</si>
  <si>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</si>
  <si>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</si>
  <si>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</si>
  <si>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</si>
  <si>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</si>
  <si>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</si>
  <si>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</si>
  <si>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</si>
  <si>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</si>
  <si>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</si>
  <si>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</si>
  <si>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</si>
  <si>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</si>
  <si>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</si>
  <si>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</si>
  <si>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</si>
  <si>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</si>
  <si>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</si>
  <si>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</si>
  <si>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</si>
  <si>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</si>
  <si>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</si>
  <si>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</si>
  <si>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</si>
  <si>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</si>
  <si>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</si>
  <si>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</si>
  <si>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</si>
  <si>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</si>
  <si>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</si>
  <si>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</si>
  <si>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</si>
  <si>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</si>
  <si>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</si>
  <si>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</si>
  <si>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</si>
  <si>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</si>
  <si>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</si>
  <si>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</si>
  <si>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</si>
  <si>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</si>
  <si>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</si>
  <si>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</si>
  <si>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</si>
  <si>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</si>
  <si>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</si>
  <si>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</si>
  <si>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</si>
  <si>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</si>
  <si>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</si>
  <si>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</si>
  <si>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</si>
  <si>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</si>
  <si>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</si>
  <si>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</si>
  <si>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</si>
  <si>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</si>
  <si>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</si>
  <si>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</si>
  <si>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</si>
  <si>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</si>
  <si>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</si>
  <si>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</si>
  <si>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</si>
  <si>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</si>
  <si>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</si>
  <si>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</si>
  <si>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</si>
  <si>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</si>
  <si>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</si>
  <si>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</si>
  <si>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</si>
  <si>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</si>
  <si>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</si>
  <si>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</si>
  <si>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</si>
  <si>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</si>
  <si>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</si>
  <si>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</si>
  <si>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</si>
  <si>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</si>
  <si>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</si>
  <si>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</si>
  <si>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</si>
  <si>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</si>
  <si>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</si>
  <si>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</si>
  <si>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</si>
  <si>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</si>
  <si>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</si>
  <si>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</si>
  <si>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</si>
  <si>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</si>
  <si>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</si>
  <si>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</si>
  <si>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</si>
  <si>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</si>
  <si>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</si>
  <si>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</si>
  <si>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</si>
  <si>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</si>
  <si>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</si>
  <si>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</si>
  <si>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</si>
  <si>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</si>
  <si>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</si>
  <si>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</si>
  <si>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</si>
  <si>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</si>
  <si>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</si>
  <si>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</si>
  <si>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</si>
  <si>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</si>
  <si>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</si>
  <si>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</si>
  <si>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</si>
  <si>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</si>
  <si>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</si>
  <si>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</si>
  <si>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</si>
  <si>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</si>
  <si>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</si>
  <si>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</si>
  <si>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</si>
  <si>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</si>
  <si>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</si>
  <si>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</si>
  <si>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</si>
  <si>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</si>
  <si>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</si>
  <si>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</si>
  <si>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</si>
  <si>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</si>
  <si>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</si>
  <si>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</si>
  <si>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</si>
  <si>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</si>
  <si>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</si>
  <si>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</si>
  <si>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</si>
  <si>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</si>
  <si>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</si>
  <si>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</si>
  <si>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</si>
  <si>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</si>
  <si>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</si>
  <si>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</si>
  <si>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</si>
  <si>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</si>
  <si>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</si>
  <si>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</si>
  <si>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</si>
  <si>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</si>
  <si>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</si>
  <si>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</si>
  <si>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</si>
  <si>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</si>
  <si>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</si>
  <si>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</si>
  <si>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</si>
  <si>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</si>
  <si>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</si>
  <si>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</si>
  <si>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</si>
  <si>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</si>
  <si>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</si>
  <si>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</si>
  <si>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</si>
  <si>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</si>
  <si>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</si>
  <si>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</si>
  <si>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</si>
  <si>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</si>
  <si>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</si>
  <si>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</si>
  <si>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</si>
  <si>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</si>
  <si>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</si>
  <si>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</si>
  <si>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</si>
  <si>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</si>
  <si>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</si>
  <si>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</si>
  <si>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</si>
  <si>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</si>
  <si>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</si>
  <si>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</si>
  <si>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</si>
  <si>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</si>
  <si>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</si>
  <si>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</si>
  <si>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</si>
  <si>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</si>
  <si>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</si>
  <si>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</si>
  <si>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</si>
  <si>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</si>
  <si>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</si>
  <si>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</si>
  <si>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</si>
  <si>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</si>
  <si>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</si>
  <si>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</si>
  <si>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</si>
  <si>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</si>
  <si>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</si>
  <si>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</si>
  <si>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</si>
  <si>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</si>
  <si>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</si>
  <si>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</si>
  <si>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</si>
  <si>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</si>
  <si>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</si>
  <si>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</si>
  <si>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</si>
  <si>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</si>
  <si>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</si>
  <si>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</si>
  <si>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</si>
  <si>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</si>
  <si>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</si>
  <si>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</si>
  <si>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</si>
  <si>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</si>
  <si>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</si>
  <si>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</si>
  <si>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</si>
  <si>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</si>
  <si>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</si>
  <si>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</si>
  <si>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</si>
  <si>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</si>
  <si>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</si>
  <si>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</si>
  <si>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</si>
  <si>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</si>
  <si>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</si>
  <si>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</si>
  <si>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</si>
  <si>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</si>
  <si>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</si>
  <si>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</si>
  <si>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</si>
  <si>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</si>
  <si>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</si>
  <si>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</si>
  <si>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</si>
  <si>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</si>
  <si>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</si>
  <si>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</si>
  <si>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</si>
  <si>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</si>
  <si>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</si>
  <si>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</si>
  <si>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</si>
  <si>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</si>
  <si>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</si>
  <si>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</si>
  <si>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</si>
  <si>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</si>
  <si>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</si>
  <si>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</si>
  <si>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</si>
  <si>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</si>
  <si>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</si>
  <si>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</si>
  <si>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</si>
  <si>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</si>
  <si>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</si>
  <si>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</si>
  <si>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</si>
  <si>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</si>
  <si>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</si>
  <si>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</si>
  <si>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</si>
  <si>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</si>
  <si>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</si>
  <si>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</si>
  <si>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</si>
  <si>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</si>
  <si>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</si>
  <si>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</si>
  <si>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</si>
  <si>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</si>
  <si>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</si>
  <si>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</si>
  <si>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</si>
  <si>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</si>
  <si>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</si>
  <si>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</si>
  <si>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</si>
  <si>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</si>
  <si>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</si>
  <si>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</si>
  <si>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</si>
  <si>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</si>
  <si>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</si>
  <si>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</si>
  <si>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</si>
  <si>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</si>
  <si>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</si>
  <si>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</si>
  <si>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</si>
  <si>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</si>
  <si>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</si>
  <si>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</si>
  <si>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</si>
  <si>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</si>
  <si>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</si>
  <si>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</si>
  <si>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</si>
  <si>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</si>
  <si>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</si>
  <si>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</si>
  <si>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</si>
  <si>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</si>
  <si>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</si>
  <si>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</si>
  <si>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</si>
  <si>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</si>
  <si>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</si>
  <si>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</si>
  <si>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</si>
  <si>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</si>
  <si>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</si>
  <si>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</si>
  <si>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</si>
  <si>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</si>
  <si>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</si>
  <si>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</si>
  <si>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</si>
  <si>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</si>
  <si>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</si>
  <si>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</si>
  <si>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</si>
  <si>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</si>
  <si>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</si>
  <si>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</si>
  <si>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</si>
  <si>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</si>
  <si>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</si>
  <si>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</si>
  <si>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</si>
  <si>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</si>
  <si>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</si>
  <si>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</si>
  <si>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</si>
  <si>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</si>
  <si>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</si>
  <si>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</si>
  <si>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</si>
  <si>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</si>
  <si>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</si>
  <si>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</si>
  <si>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</si>
  <si>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</si>
  <si>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</si>
  <si>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</si>
  <si>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</si>
  <si>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</si>
  <si>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</si>
  <si>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</si>
  <si>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</si>
  <si>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</si>
  <si>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</si>
  <si>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</si>
  <si>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</si>
  <si>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</si>
  <si>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</si>
  <si>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</si>
  <si>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</si>
  <si>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</si>
  <si>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</si>
  <si>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</si>
  <si>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</si>
  <si>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</si>
  <si>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</si>
  <si>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</si>
  <si>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</si>
  <si>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</si>
  <si>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</si>
  <si>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</si>
  <si>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</si>
  <si>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</si>
  <si>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</si>
  <si>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</si>
  <si>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</si>
  <si>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</si>
  <si>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</si>
  <si>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</si>
  <si>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</si>
  <si>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</si>
  <si>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</si>
  <si>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</si>
  <si>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</si>
  <si>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</si>
  <si>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</si>
  <si>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</si>
  <si>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</si>
  <si>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</si>
  <si>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</si>
  <si>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</si>
  <si>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</si>
  <si>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</si>
  <si>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</si>
  <si>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</si>
  <si>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</si>
  <si>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</si>
  <si>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</si>
  <si>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</si>
  <si>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</si>
  <si>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</si>
  <si>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</si>
  <si>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</si>
  <si>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</si>
  <si>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</si>
  <si>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</si>
  <si>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</si>
  <si>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</si>
  <si>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</si>
  <si>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</si>
  <si>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</si>
  <si>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</si>
  <si>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</si>
  <si>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</si>
  <si>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</si>
  <si>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</si>
  <si>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</si>
  <si>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</si>
  <si>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</si>
  <si>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</si>
  <si>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</si>
  <si>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</si>
  <si>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</si>
  <si>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</si>
  <si>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</si>
  <si>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</si>
  <si>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</si>
  <si>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</si>
  <si>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</si>
  <si>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</si>
  <si>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</si>
  <si>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</si>
  <si>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</si>
  <si>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</si>
  <si>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</si>
  <si>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</si>
  <si>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</si>
  <si>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</si>
  <si>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</si>
  <si>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</si>
  <si>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</si>
  <si>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</si>
  <si>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</si>
  <si>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</si>
  <si>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</si>
  <si>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</si>
  <si>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</si>
  <si>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</si>
  <si>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</si>
  <si>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</si>
  <si>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</si>
  <si>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</si>
  <si>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</si>
  <si>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</si>
  <si>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</si>
  <si>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</si>
  <si>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</si>
  <si>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</si>
  <si>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</si>
  <si>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</si>
  <si>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</si>
  <si>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</si>
  <si>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</si>
  <si>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</si>
  <si>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</si>
  <si>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</si>
  <si>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</si>
  <si>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</si>
  <si>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</si>
  <si>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</si>
  <si>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</si>
  <si>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</si>
  <si>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</si>
  <si>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</si>
  <si>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</si>
  <si>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</si>
  <si>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</si>
  <si>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</si>
  <si>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</si>
  <si>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</si>
  <si>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</si>
  <si>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</si>
  <si>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</si>
  <si>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</si>
  <si>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</si>
  <si>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</si>
  <si>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</si>
  <si>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</si>
  <si>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</si>
  <si>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</si>
  <si>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</si>
  <si>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</si>
  <si>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</si>
  <si>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</si>
  <si>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</si>
  <si>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</si>
  <si>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</si>
  <si>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</si>
  <si>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</si>
  <si>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</si>
  <si>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</si>
  <si>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</si>
  <si>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</si>
  <si>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</si>
  <si>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</si>
  <si>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</si>
  <si>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</si>
  <si>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</si>
  <si>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</si>
  <si>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</si>
  <si>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</si>
  <si>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</si>
  <si>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</si>
  <si>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</si>
  <si>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</si>
  <si>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</si>
  <si>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</si>
  <si>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</si>
  <si>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</si>
  <si>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</si>
  <si>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</si>
  <si>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</si>
  <si>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</si>
  <si>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</si>
  <si>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</si>
  <si>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</si>
  <si>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</si>
  <si>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</si>
  <si>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</si>
  <si>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</si>
  <si>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</si>
  <si>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</si>
  <si>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</si>
  <si>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</si>
  <si>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</si>
  <si>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</si>
  <si>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</si>
  <si>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</si>
  <si>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</si>
  <si>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</si>
  <si>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</si>
  <si>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</si>
  <si>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</si>
  <si>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</si>
  <si>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</si>
  <si>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</si>
  <si>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</si>
  <si>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</si>
  <si>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</si>
  <si>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</si>
  <si>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</si>
  <si>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</si>
  <si>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</si>
  <si>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</si>
  <si>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</si>
  <si>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</si>
  <si>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</si>
  <si>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</si>
  <si>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</si>
  <si>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</si>
  <si>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</si>
  <si>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</si>
  <si>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</si>
  <si>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</si>
  <si>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</si>
  <si>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</si>
  <si>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</si>
  <si>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</si>
  <si>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</si>
  <si>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</si>
  <si>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</si>
  <si>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</si>
  <si>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</si>
  <si>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</si>
  <si>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</si>
  <si>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</si>
  <si>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</si>
  <si>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</si>
  <si>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</si>
  <si>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</si>
  <si>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</si>
  <si>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</si>
  <si>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</si>
  <si>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</si>
  <si>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</si>
  <si>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</si>
  <si>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</si>
  <si>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</si>
  <si>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</si>
  <si>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</si>
  <si>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</si>
  <si>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</si>
  <si>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</si>
  <si>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</si>
  <si>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</si>
  <si>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</si>
  <si>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</si>
  <si>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</si>
  <si>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</si>
  <si>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</si>
  <si>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</si>
  <si>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</si>
  <si>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</si>
  <si>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</si>
  <si>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</si>
  <si>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</si>
  <si>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</si>
  <si>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</si>
  <si>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</si>
  <si>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</si>
  <si>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</si>
  <si>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</si>
  <si>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</si>
  <si>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</si>
  <si>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</si>
  <si>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</si>
  <si>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</si>
  <si>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</si>
  <si>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</si>
  <si>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</si>
  <si>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</si>
  <si>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</si>
  <si>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</si>
  <si>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</si>
  <si>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</si>
  <si>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</si>
  <si>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</si>
  <si>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</si>
  <si>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</si>
  <si>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</si>
  <si>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</si>
  <si>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</si>
  <si>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</si>
  <si>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</si>
  <si>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</si>
  <si>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</si>
  <si>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</si>
  <si>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</si>
  <si>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</si>
  <si>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</si>
  <si>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</si>
  <si>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</si>
  <si>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</si>
  <si>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</si>
  <si>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</si>
  <si>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</si>
  <si>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</si>
  <si>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</si>
  <si>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</si>
  <si>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</si>
  <si>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</si>
  <si>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</si>
  <si>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</si>
  <si>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</si>
  <si>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</si>
  <si>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</si>
  <si>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</si>
  <si>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</si>
  <si>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</si>
  <si>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</si>
  <si>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</si>
  <si>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</si>
  <si>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</si>
  <si>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</si>
  <si>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</si>
  <si>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</si>
  <si>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</si>
  <si>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</si>
  <si>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</si>
  <si>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</si>
  <si>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</si>
  <si>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</si>
  <si>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</si>
  <si>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</si>
  <si>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</si>
  <si>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</si>
  <si>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</si>
  <si>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</si>
  <si>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</si>
  <si>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</si>
  <si>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</si>
  <si>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</si>
  <si>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</si>
  <si>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</si>
  <si>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</si>
  <si>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</si>
  <si>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</si>
  <si>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</si>
  <si>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</si>
  <si>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</si>
  <si>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</si>
  <si>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</si>
  <si>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</si>
  <si>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</si>
  <si>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</si>
  <si>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</si>
  <si>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</si>
  <si>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</si>
  <si>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</si>
  <si>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</si>
  <si>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</si>
  <si>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</si>
  <si>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</si>
  <si>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</si>
  <si>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</si>
  <si>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</si>
  <si>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</si>
  <si>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</si>
  <si>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</si>
  <si>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</si>
  <si>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</si>
  <si>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</si>
  <si>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</si>
  <si>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</si>
  <si>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</si>
  <si>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</si>
  <si>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</si>
  <si>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</si>
  <si>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</si>
  <si>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</si>
  <si>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</si>
  <si>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</si>
  <si>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</si>
  <si>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</si>
  <si>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</si>
  <si>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</si>
  <si>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</si>
  <si>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</si>
  <si>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</si>
  <si>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</si>
  <si>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</si>
  <si>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</si>
  <si>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</si>
  <si>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</si>
  <si>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</si>
  <si>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</si>
  <si>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</si>
  <si>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</si>
  <si>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</si>
  <si>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</si>
  <si>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</si>
  <si>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</si>
  <si>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</si>
  <si>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</si>
  <si>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</si>
  <si>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</si>
  <si>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</si>
  <si>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</si>
  <si>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</si>
  <si>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</si>
  <si>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</si>
  <si>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</si>
  <si>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</si>
  <si>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</si>
  <si>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</si>
  <si>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</si>
  <si>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</si>
  <si>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</si>
  <si>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</si>
  <si>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</si>
  <si>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</si>
  <si>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</si>
  <si>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</si>
  <si>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</si>
  <si>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</si>
  <si>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</si>
  <si>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</si>
  <si>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</si>
  <si>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</si>
  <si>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</si>
  <si>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</si>
  <si>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</si>
  <si>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</si>
  <si>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</si>
  <si>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</si>
  <si>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</si>
  <si>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</si>
  <si>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</si>
  <si>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</si>
  <si>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</si>
  <si>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</si>
  <si>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</si>
  <si>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</si>
  <si>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</si>
  <si>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</si>
  <si>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</si>
  <si>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</si>
  <si>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</si>
  <si>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</si>
  <si>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</si>
  <si>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</si>
  <si>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</si>
  <si>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</si>
  <si>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</si>
  <si>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</si>
  <si>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</si>
  <si>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</si>
  <si>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</si>
  <si>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</si>
  <si>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</si>
  <si>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</si>
  <si>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</si>
  <si>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</si>
  <si>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</si>
  <si>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</si>
  <si>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</si>
  <si>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</si>
  <si>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</si>
  <si>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</si>
  <si>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</si>
  <si>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</si>
  <si>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</si>
  <si>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</si>
  <si>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</si>
  <si>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</si>
  <si>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</si>
  <si>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</si>
  <si>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</si>
  <si>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</si>
  <si>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</si>
  <si>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</si>
  <si>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</si>
  <si>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</si>
  <si>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</si>
  <si>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</si>
  <si>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</si>
  <si>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</si>
  <si>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</si>
  <si>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</si>
  <si>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</si>
  <si>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</si>
  <si>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</si>
  <si>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</si>
  <si>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</si>
  <si>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</si>
  <si>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</si>
  <si>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</si>
  <si>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</si>
  <si>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</si>
  <si>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</si>
  <si>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</si>
  <si>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</si>
  <si>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</si>
  <si>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</si>
  <si>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</si>
  <si>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</si>
  <si>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</si>
  <si>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</si>
  <si>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</si>
  <si>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</si>
  <si>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</si>
  <si>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</si>
  <si>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</si>
  <si>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</si>
  <si>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</si>
  <si>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</si>
  <si>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</si>
  <si>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</si>
  <si>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</si>
  <si>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</si>
  <si>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</si>
  <si>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</si>
  <si>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</si>
  <si>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</si>
  <si>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</si>
  <si>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</si>
  <si>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</si>
  <si>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</si>
  <si>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</si>
  <si>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</si>
  <si>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</si>
  <si>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</si>
  <si>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</si>
  <si>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</si>
  <si>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</si>
  <si>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</si>
  <si>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</si>
  <si>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</si>
  <si>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</si>
  <si>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</si>
  <si>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</si>
  <si>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</si>
  <si>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</si>
  <si>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</si>
  <si>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</si>
  <si>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</si>
  <si>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</si>
  <si>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</si>
  <si>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</si>
  <si>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</si>
  <si>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</si>
  <si>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</si>
  <si>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</si>
  <si>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</si>
  <si>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</si>
  <si>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</si>
  <si>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</si>
  <si>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</si>
  <si>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</si>
  <si>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</si>
  <si>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</si>
  <si>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</si>
  <si>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</si>
  <si>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</si>
  <si>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</si>
  <si>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</si>
  <si>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</si>
  <si>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</si>
  <si>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</si>
  <si>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</si>
  <si>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</si>
  <si>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</si>
  <si>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</si>
  <si>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</si>
  <si>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</si>
  <si>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</si>
  <si>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</si>
  <si>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</si>
  <si>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</si>
  <si>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</si>
  <si>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</si>
  <si>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</si>
  <si>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</si>
  <si>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</si>
  <si>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</si>
  <si>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</si>
  <si>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</si>
  <si>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</si>
  <si>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</si>
  <si>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</si>
  <si>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</si>
  <si>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</si>
  <si>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</si>
  <si>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</si>
  <si>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</si>
  <si>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</si>
  <si>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</si>
  <si>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</si>
  <si>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</si>
  <si>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</si>
  <si>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</si>
  <si>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</si>
  <si>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</si>
  <si>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</si>
  <si>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</si>
  <si>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</si>
  <si>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</si>
  <si>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</si>
  <si>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</si>
  <si>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</si>
  <si>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</si>
  <si>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</si>
  <si>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</si>
  <si>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</si>
  <si>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</si>
  <si>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</si>
  <si>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</si>
  <si>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</si>
  <si>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</si>
  <si>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</si>
  <si>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</si>
  <si>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</si>
  <si>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</si>
  <si>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</si>
  <si>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</si>
  <si>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</si>
  <si>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</si>
  <si>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</si>
  <si>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</si>
  <si>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</si>
  <si>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</si>
  <si>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</si>
  <si>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</si>
  <si>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</si>
  <si>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</si>
  <si>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</si>
  <si>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</si>
  <si>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</si>
  <si>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</si>
  <si>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</si>
  <si>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</si>
  <si>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</si>
  <si>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</si>
  <si>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</si>
  <si>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</si>
  <si>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</si>
  <si>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</si>
  <si>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</si>
  <si>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</si>
  <si>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</si>
  <si>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</si>
  <si>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</si>
  <si>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</si>
  <si>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</si>
  <si>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</si>
  <si>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</si>
  <si>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</si>
  <si>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</si>
  <si>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</si>
  <si>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</si>
  <si>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</si>
  <si>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</si>
  <si>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</si>
  <si>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</si>
  <si>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</si>
  <si>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</si>
  <si>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</si>
  <si>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</si>
  <si>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</si>
  <si>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</si>
  <si>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</si>
  <si>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</si>
  <si>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</si>
  <si>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</si>
  <si>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</si>
  <si>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</si>
  <si>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</si>
  <si>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</si>
  <si>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</si>
  <si>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</si>
  <si>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</si>
  <si>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</si>
  <si>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</si>
  <si>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</si>
  <si>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</si>
  <si>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</si>
  <si>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</si>
  <si>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</si>
  <si>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</si>
  <si>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</si>
  <si>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</si>
  <si>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</si>
  <si>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</si>
  <si>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</si>
  <si>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</si>
  <si>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</si>
  <si>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</si>
  <si>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</si>
  <si>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</si>
  <si>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</si>
  <si>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</si>
  <si>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</si>
  <si>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</si>
  <si>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</si>
  <si>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</si>
  <si>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</si>
  <si>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</si>
  <si>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</si>
  <si>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</si>
  <si>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</si>
  <si>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</si>
  <si>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</si>
  <si>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</si>
  <si>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</si>
  <si>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</si>
  <si>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</si>
  <si>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</si>
  <si>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</si>
  <si>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</si>
  <si>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</si>
  <si>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</si>
  <si>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</si>
  <si>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</si>
  <si>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</si>
  <si>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</si>
  <si>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</si>
  <si>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</si>
  <si>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</si>
  <si>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</si>
  <si>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</si>
  <si>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</si>
  <si>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</si>
  <si>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</si>
  <si>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</si>
  <si>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</si>
  <si>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</si>
  <si>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</si>
  <si>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</si>
  <si>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</si>
  <si>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</si>
  <si>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</si>
  <si>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</si>
  <si>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</si>
  <si>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</si>
  <si>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</si>
  <si>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</si>
  <si>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</si>
  <si>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</si>
  <si>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</si>
  <si>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</si>
  <si>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</si>
  <si>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</si>
  <si>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</si>
  <si>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</si>
  <si>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</si>
  <si>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</si>
  <si>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</si>
  <si>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</si>
  <si>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</si>
  <si>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</si>
  <si>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</si>
  <si>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</si>
  <si>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</si>
  <si>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</si>
  <si>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</si>
  <si>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</si>
  <si>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</si>
  <si>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</si>
  <si>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</si>
  <si>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</si>
  <si>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</si>
  <si>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</si>
  <si>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</si>
  <si>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</si>
  <si>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</si>
  <si>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</si>
  <si>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</si>
  <si>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</si>
  <si>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</si>
  <si>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</si>
  <si>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</si>
  <si>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</si>
  <si>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</si>
  <si>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</si>
  <si>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</si>
  <si>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</si>
  <si>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</si>
  <si>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</si>
  <si>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</si>
  <si>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</si>
  <si>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</si>
  <si>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</si>
  <si>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</si>
  <si>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</si>
  <si>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</si>
  <si>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</si>
  <si>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</si>
  <si>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</si>
  <si>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</si>
  <si>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</si>
  <si>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</si>
  <si>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</si>
  <si>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</si>
  <si>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</si>
  <si>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</si>
  <si>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</si>
  <si>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</si>
  <si>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</si>
  <si>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</si>
  <si>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</si>
  <si>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</si>
  <si>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</si>
  <si>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</si>
  <si>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</si>
  <si>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</si>
  <si>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</si>
  <si>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</si>
  <si>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</si>
  <si>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</si>
  <si>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</si>
  <si>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</si>
  <si>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</si>
  <si>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</si>
  <si>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</si>
  <si>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</si>
  <si>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</si>
  <si>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</si>
  <si>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</si>
  <si>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</si>
  <si>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</si>
  <si>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</si>
  <si>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</si>
  <si>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</si>
  <si>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</si>
  <si>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</si>
  <si>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</si>
  <si>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</si>
  <si>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</si>
  <si>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</si>
  <si>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</si>
  <si>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</si>
  <si>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</si>
  <si>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</si>
  <si>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</si>
  <si>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</si>
  <si>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</si>
  <si>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</si>
  <si>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</si>
  <si>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</si>
  <si>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</si>
  <si>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</si>
  <si>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</si>
  <si>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</si>
  <si>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</si>
  <si>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</si>
  <si>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</si>
  <si>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</si>
  <si>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</si>
  <si>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</si>
  <si>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</si>
  <si>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</si>
  <si>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</si>
  <si>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</si>
  <si>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</si>
  <si>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</si>
  <si>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</si>
  <si>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</si>
  <si>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</si>
  <si>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</si>
  <si>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</si>
  <si>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</si>
  <si>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</si>
  <si>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</si>
  <si>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</si>
  <si>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</si>
  <si>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</si>
  <si>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</si>
  <si>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</si>
  <si>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</si>
  <si>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</si>
  <si>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</si>
  <si>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</si>
  <si>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</si>
  <si>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</si>
  <si>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</si>
  <si>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</si>
  <si>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</si>
  <si>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</si>
  <si>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</si>
  <si>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</si>
  <si>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</si>
  <si>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</si>
  <si>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</si>
  <si>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</si>
  <si>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</si>
  <si>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</si>
  <si>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</si>
  <si>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</si>
  <si>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</si>
  <si>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</si>
  <si>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</si>
  <si>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</si>
  <si>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</si>
  <si>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</si>
  <si>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</si>
  <si>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</si>
  <si>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</si>
  <si>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</si>
  <si>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</si>
  <si>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</si>
  <si>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</si>
  <si>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</si>
  <si>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</si>
  <si>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</si>
  <si>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</si>
  <si>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</si>
  <si>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</si>
  <si>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</si>
  <si>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</si>
  <si>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</si>
  <si>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</si>
  <si>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</si>
  <si>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</si>
  <si>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</si>
  <si>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</si>
  <si>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</si>
  <si>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</si>
  <si>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</si>
  <si>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</si>
  <si>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</si>
  <si>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</si>
  <si>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</si>
  <si>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</si>
  <si>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</si>
  <si>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</si>
  <si>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</si>
  <si>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</si>
  <si>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</si>
  <si>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</si>
  <si>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</si>
  <si>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</si>
  <si>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</si>
  <si>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</si>
  <si>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</si>
  <si>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</si>
  <si>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</si>
  <si>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</si>
  <si>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</si>
  <si>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</si>
  <si>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</si>
  <si>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</si>
  <si>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</si>
  <si>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</si>
  <si>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</si>
  <si>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</si>
  <si>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</si>
  <si>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</si>
  <si>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</si>
  <si>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</si>
  <si>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</si>
  <si>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</si>
  <si>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</si>
  <si>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</si>
  <si>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</si>
  <si>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</si>
  <si>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</si>
  <si>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</si>
  <si>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</si>
  <si>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</si>
  <si>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</si>
  <si>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</si>
  <si>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</si>
  <si>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</si>
  <si>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</si>
  <si>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</si>
  <si>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</si>
  <si>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</si>
  <si>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</si>
  <si>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</si>
  <si>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</si>
  <si>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</si>
  <si>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</si>
  <si>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</si>
  <si>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</si>
  <si>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</si>
  <si>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</si>
  <si>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</si>
  <si>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</si>
  <si>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</si>
  <si>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</si>
  <si>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</si>
  <si>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</si>
  <si>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</si>
  <si>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</si>
  <si>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</si>
  <si>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</si>
  <si>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</si>
  <si>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</si>
  <si>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</si>
  <si>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</si>
  <si>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</si>
  <si>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</si>
  <si>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</si>
  <si>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</si>
  <si>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</si>
  <si>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</si>
  <si>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</si>
  <si>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</si>
  <si>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</si>
  <si>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</si>
  <si>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</si>
  <si>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</si>
  <si>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</si>
  <si>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</si>
  <si>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</si>
  <si>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</si>
  <si>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</si>
  <si>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</si>
  <si>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</si>
  <si>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</si>
  <si>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</si>
  <si>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</si>
  <si>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</si>
  <si>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</si>
  <si>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</si>
  <si>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</si>
  <si>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</si>
  <si>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</si>
  <si>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</si>
  <si>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</si>
  <si>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</si>
  <si>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</si>
  <si>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</si>
  <si>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</si>
  <si>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</si>
  <si>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</si>
  <si>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</si>
  <si>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</si>
  <si>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</si>
  <si>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</si>
  <si>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</si>
  <si>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</si>
  <si>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</si>
  <si>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</si>
  <si>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</si>
  <si>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</si>
  <si>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</si>
  <si>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</si>
  <si>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</si>
  <si>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</si>
  <si>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</si>
  <si>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</si>
  <si>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</si>
  <si>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</si>
  <si>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</si>
  <si>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</si>
  <si>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</si>
  <si>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</si>
  <si>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</si>
  <si>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</si>
  <si>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</si>
  <si>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</si>
  <si>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</si>
  <si>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</si>
  <si>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</si>
  <si>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</si>
  <si>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</si>
  <si>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</si>
  <si>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</si>
  <si>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</si>
  <si>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</si>
  <si>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</si>
  <si>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</si>
  <si>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</si>
  <si>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</si>
  <si>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</si>
  <si>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</si>
  <si>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</si>
  <si>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</si>
  <si>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</si>
  <si>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</si>
  <si>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</si>
  <si>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</si>
  <si>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</si>
  <si>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</si>
  <si>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</si>
  <si>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</si>
  <si>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</si>
  <si>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</si>
  <si>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</si>
  <si>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</si>
  <si>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</si>
  <si>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</si>
  <si>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</si>
  <si>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</si>
  <si>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</si>
  <si>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</si>
  <si>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</si>
  <si>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</si>
  <si>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</si>
  <si>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</si>
  <si>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</si>
  <si>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</si>
  <si>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</si>
  <si>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</si>
  <si>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</si>
  <si>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</si>
  <si>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</si>
  <si>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</si>
  <si>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</si>
  <si>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</si>
  <si>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</si>
  <si>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</si>
  <si>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</si>
  <si>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</si>
  <si>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</si>
  <si>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</si>
  <si>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</si>
  <si>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</si>
  <si>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</si>
  <si>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</si>
  <si>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</si>
  <si>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</si>
  <si>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</si>
  <si>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</si>
  <si>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</si>
  <si>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</si>
  <si>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</si>
  <si>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</si>
  <si>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</si>
  <si>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</si>
  <si>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</si>
  <si>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</si>
  <si>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</si>
  <si>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</si>
  <si>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</si>
  <si>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</si>
  <si>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</si>
  <si>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</si>
  <si>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</si>
  <si>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</si>
  <si>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</si>
  <si>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</si>
  <si>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</si>
  <si>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</si>
  <si>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</si>
  <si>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</si>
  <si>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</si>
  <si>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</si>
  <si>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</si>
  <si>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</si>
  <si>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</si>
  <si>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</si>
  <si>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</si>
  <si>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</si>
  <si>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</si>
  <si>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</si>
  <si>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</si>
  <si>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</si>
  <si>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</si>
  <si>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</si>
  <si>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</si>
  <si>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</si>
  <si>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</si>
  <si>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</si>
  <si>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</si>
  <si>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</si>
  <si>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</si>
  <si>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</si>
  <si>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</si>
  <si>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</si>
  <si>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</si>
  <si>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</si>
  <si>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</si>
  <si>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</si>
  <si>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</si>
  <si>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</si>
  <si>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</si>
  <si>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</si>
  <si>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</si>
  <si>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</si>
  <si>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</si>
  <si>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</si>
  <si>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</si>
  <si>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</si>
  <si>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</si>
  <si>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</si>
  <si>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</si>
  <si>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</si>
  <si>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</si>
  <si>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</si>
  <si>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</si>
  <si>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</si>
  <si>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</si>
  <si>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</si>
  <si>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</si>
  <si>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</si>
  <si>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</si>
  <si>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</si>
  <si>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</si>
  <si>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</si>
  <si>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</si>
  <si>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</si>
  <si>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</si>
  <si>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</si>
  <si>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</si>
  <si>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</si>
  <si>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</si>
  <si>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</si>
  <si>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</si>
  <si>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</si>
  <si>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</si>
  <si>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</si>
  <si>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</si>
  <si>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</si>
  <si>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</si>
  <si>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</si>
  <si>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</si>
  <si>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</si>
  <si>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</si>
  <si>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</si>
  <si>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</si>
  <si>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</si>
  <si>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</si>
  <si>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</si>
  <si>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</si>
  <si>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</si>
  <si>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</si>
  <si>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</si>
  <si>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</si>
  <si>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</si>
  <si>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</si>
  <si>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</si>
  <si>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</si>
  <si>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</si>
  <si>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</si>
  <si>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</si>
  <si>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</si>
  <si>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</si>
  <si>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</si>
  <si>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</si>
  <si>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</si>
  <si>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</si>
  <si>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</si>
  <si>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</si>
  <si>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</si>
  <si>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</si>
  <si>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</si>
  <si>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</si>
  <si>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</si>
  <si>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</si>
  <si>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</si>
  <si>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</si>
  <si>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</si>
  <si>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</si>
  <si>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</si>
  <si>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</si>
  <si>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</si>
  <si>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</si>
  <si>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</si>
  <si>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</si>
  <si>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</si>
  <si>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</si>
  <si>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</si>
  <si>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</si>
  <si>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</si>
  <si>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</si>
  <si>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</si>
  <si>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</si>
  <si>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</si>
  <si>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</si>
  <si>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</si>
  <si>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</si>
  <si>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</si>
  <si>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</si>
  <si>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</si>
  <si>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</si>
  <si>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</si>
  <si>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</si>
  <si>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</si>
  <si>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</si>
  <si>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</si>
  <si>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</si>
  <si>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</si>
  <si>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</si>
  <si>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</si>
  <si>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</si>
  <si>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</si>
  <si>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</si>
  <si>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</si>
  <si>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</si>
  <si>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</si>
  <si>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</si>
  <si>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</si>
  <si>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</si>
  <si>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</si>
  <si>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</si>
  <si>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</si>
  <si>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</si>
  <si>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</si>
  <si>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</si>
  <si>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</si>
  <si>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</si>
  <si>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</si>
  <si>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</si>
  <si>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</si>
  <si>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</si>
  <si>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</si>
  <si>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</si>
  <si>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</si>
  <si>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</si>
  <si>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</si>
  <si>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</si>
  <si>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</si>
  <si>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</si>
  <si>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</si>
  <si>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</si>
  <si>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</si>
  <si>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</si>
  <si>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</si>
  <si>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</si>
  <si>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</si>
  <si>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</si>
  <si>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</si>
  <si>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</si>
  <si>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</si>
  <si>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</si>
  <si>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</si>
  <si>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</si>
  <si>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</si>
  <si>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</si>
  <si>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</si>
  <si>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</si>
  <si>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</si>
  <si>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</si>
  <si>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</si>
  <si>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</si>
  <si>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</si>
  <si>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</si>
  <si>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</si>
  <si>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</si>
  <si>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</si>
  <si>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</si>
  <si>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</si>
  <si>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</si>
  <si>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</si>
  <si>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</si>
  <si>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</si>
  <si>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</si>
  <si>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</si>
  <si>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</si>
  <si>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</si>
  <si>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</si>
  <si>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</si>
  <si>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</si>
  <si>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</si>
  <si>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</si>
  <si>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</si>
  <si>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</si>
  <si>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</si>
  <si>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</si>
  <si>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</si>
  <si>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</si>
  <si>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</si>
  <si>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</si>
  <si>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</si>
  <si>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</si>
  <si>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</si>
  <si>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</si>
  <si>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</si>
  <si>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</si>
  <si>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</si>
  <si>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</si>
  <si>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</si>
  <si>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</si>
  <si>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</si>
  <si>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</si>
  <si>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</si>
  <si>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</si>
  <si>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</si>
  <si>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</si>
  <si>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</si>
  <si>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</si>
  <si>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</si>
  <si>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</si>
  <si>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</si>
  <si>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</si>
  <si>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</si>
  <si>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</si>
  <si>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</si>
  <si>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</si>
  <si>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</si>
  <si>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</si>
  <si>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</si>
  <si>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</si>
  <si>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</si>
  <si>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</si>
  <si>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</si>
  <si>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</si>
  <si>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</si>
  <si>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</si>
  <si>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</si>
  <si>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</si>
  <si>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</si>
  <si>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</si>
  <si>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</si>
  <si>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</si>
  <si>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</si>
  <si>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</si>
  <si>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</si>
  <si>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</si>
  <si>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</si>
  <si>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</si>
  <si>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</si>
  <si>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</si>
  <si>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</si>
  <si>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</si>
  <si>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</si>
  <si>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</si>
  <si>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</si>
  <si>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</si>
  <si>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</si>
  <si>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</si>
  <si>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</si>
  <si>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</si>
  <si>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</si>
  <si>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</si>
  <si>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</si>
  <si>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</si>
  <si>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</si>
  <si>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</si>
  <si>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</si>
  <si>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</si>
  <si>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</si>
  <si>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</si>
  <si>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</si>
  <si>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</si>
  <si>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</si>
  <si>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</si>
  <si>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</si>
  <si>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</si>
  <si>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</si>
  <si>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</si>
  <si>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</si>
  <si>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</si>
  <si>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</si>
  <si>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</si>
  <si>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</si>
  <si>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</si>
  <si>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</si>
  <si>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</si>
  <si>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</si>
  <si>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</si>
  <si>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</si>
  <si>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</si>
  <si>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</si>
  <si>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</si>
  <si>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</si>
  <si>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</si>
  <si>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</si>
  <si>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</si>
  <si>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</si>
  <si>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</si>
  <si>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</si>
  <si>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</si>
  <si>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</si>
  <si>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</si>
  <si>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</si>
  <si>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</si>
  <si>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</si>
  <si>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</si>
  <si>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</si>
  <si>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</si>
  <si>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</si>
  <si>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</si>
  <si>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</si>
  <si>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</si>
  <si>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</si>
  <si>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</si>
  <si>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</si>
  <si>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</si>
  <si>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</si>
  <si>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</si>
  <si>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</si>
  <si>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</si>
  <si>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</si>
  <si>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</si>
  <si>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</si>
  <si>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</si>
  <si>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</si>
  <si>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</si>
  <si>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</si>
  <si>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</si>
  <si>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</si>
  <si>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</si>
  <si>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</si>
  <si>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</si>
  <si>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</si>
  <si>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</si>
  <si>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</si>
  <si>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</si>
  <si>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</si>
  <si>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</si>
  <si>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</si>
  <si>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</si>
  <si>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</si>
  <si>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</si>
  <si>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</si>
  <si>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</si>
  <si>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</si>
  <si>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</si>
  <si>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</si>
  <si>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</si>
  <si>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</si>
  <si>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</si>
  <si>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</si>
  <si>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</si>
  <si>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</si>
  <si>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</si>
  <si>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</si>
  <si>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</si>
  <si>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</si>
  <si>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</si>
  <si>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</si>
  <si>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</si>
  <si>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</si>
  <si>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</si>
  <si>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</si>
  <si>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</si>
  <si>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</si>
  <si>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</si>
  <si>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</si>
  <si>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</si>
  <si>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</si>
  <si>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</si>
  <si>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</si>
  <si>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</si>
  <si>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</si>
  <si>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</si>
  <si>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</si>
  <si>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</si>
  <si>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</si>
  <si>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</si>
  <si>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</si>
  <si>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</si>
  <si>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</si>
  <si>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</si>
  <si>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</si>
  <si>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</si>
  <si>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</si>
  <si>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</si>
  <si>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</si>
  <si>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</si>
  <si>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</si>
  <si>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</si>
  <si>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</si>
  <si>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</si>
  <si>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</si>
  <si>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</si>
  <si>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</si>
  <si>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</si>
  <si>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</si>
  <si>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</si>
  <si>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</si>
  <si>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</si>
  <si>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</si>
  <si>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</si>
  <si>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</si>
  <si>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</si>
  <si>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</si>
  <si>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</si>
  <si>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</si>
  <si>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</si>
  <si>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</si>
  <si>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</si>
  <si>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</si>
  <si>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</si>
  <si>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</si>
  <si>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</si>
  <si>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</si>
  <si>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</si>
  <si>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</si>
  <si>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</si>
  <si>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</si>
  <si>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</si>
  <si>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</si>
  <si>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</si>
  <si>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</si>
  <si>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</si>
  <si>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</si>
  <si>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</si>
  <si>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</si>
  <si>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</si>
  <si>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</si>
  <si>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</si>
  <si>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</si>
  <si>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</si>
  <si>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</si>
  <si>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</si>
  <si>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</si>
  <si>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</si>
  <si>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</si>
  <si>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</si>
  <si>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</si>
  <si>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</si>
  <si>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</si>
  <si>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</si>
  <si>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</si>
  <si>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</si>
  <si>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</si>
  <si>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</si>
  <si>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</si>
  <si>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</si>
  <si>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</si>
  <si>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</si>
  <si>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</si>
  <si>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</si>
  <si>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</si>
  <si>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</si>
  <si>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</si>
  <si>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</si>
  <si>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</si>
  <si>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</si>
  <si>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</si>
  <si>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</si>
  <si>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</si>
  <si>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</si>
  <si>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</si>
  <si>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</si>
  <si>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</si>
  <si>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</si>
  <si>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</si>
  <si>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</si>
  <si>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</si>
  <si>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</si>
  <si>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</si>
  <si>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</si>
  <si>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</si>
  <si>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</si>
  <si>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</si>
  <si>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</si>
  <si>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</si>
  <si>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</si>
  <si>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</si>
  <si>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</si>
  <si>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</si>
  <si>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</si>
  <si>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</si>
  <si>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</si>
  <si>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</si>
  <si>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</si>
  <si>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</si>
  <si>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</si>
  <si>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</si>
  <si>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</si>
  <si>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</si>
  <si>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</si>
  <si>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</si>
  <si>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</si>
  <si>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</si>
  <si>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</si>
  <si>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</si>
  <si>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</si>
  <si>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</si>
  <si>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</si>
  <si>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</si>
  <si>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</si>
  <si>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</si>
  <si>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</si>
  <si>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</si>
  <si>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</si>
  <si>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</si>
  <si>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</si>
  <si>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</si>
  <si>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</si>
  <si>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</si>
  <si>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</si>
  <si>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</si>
  <si>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</si>
  <si>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</si>
  <si>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</si>
  <si>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</si>
  <si>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</si>
  <si>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</si>
  <si>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</si>
  <si>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</si>
  <si>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</si>
  <si>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</si>
  <si>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</si>
  <si>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</si>
  <si>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</si>
  <si>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</si>
  <si>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</si>
  <si>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</si>
  <si>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</si>
  <si>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</si>
  <si>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</si>
  <si>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</si>
  <si>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</si>
  <si>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</si>
  <si>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</si>
  <si>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</si>
  <si>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</si>
  <si>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</si>
  <si>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</si>
  <si>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</si>
  <si>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</si>
  <si>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</si>
  <si>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</si>
  <si>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</si>
  <si>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</si>
  <si>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</si>
  <si>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</si>
  <si>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</si>
  <si>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</si>
  <si>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</si>
  <si>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</si>
  <si>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</si>
  <si>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</si>
  <si>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</si>
  <si>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</si>
  <si>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</si>
  <si>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</si>
  <si>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</si>
  <si>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</si>
  <si>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</si>
  <si>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</si>
  <si>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</si>
  <si>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</si>
  <si>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</si>
  <si>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</si>
  <si>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</si>
  <si>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</si>
  <si>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</si>
  <si>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</si>
  <si>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</si>
  <si>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</si>
  <si>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</si>
  <si>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</si>
  <si>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</si>
  <si>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</si>
  <si>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</si>
  <si>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</si>
  <si>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</si>
  <si>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</si>
  <si>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</si>
  <si>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</si>
  <si>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</si>
  <si>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</si>
  <si>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</si>
  <si>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</si>
  <si>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</si>
  <si>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</si>
  <si>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</si>
  <si>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</si>
  <si>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</si>
  <si>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</si>
  <si>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</si>
  <si>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</si>
  <si>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</si>
  <si>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</si>
  <si>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</si>
  <si>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</si>
  <si>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</si>
  <si>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</si>
  <si>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</si>
  <si>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</si>
  <si>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</si>
  <si>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</si>
  <si>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</si>
  <si>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</si>
  <si>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</si>
  <si>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</si>
  <si>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</si>
  <si>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</si>
  <si>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</si>
  <si>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</si>
  <si>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</si>
  <si>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</si>
  <si>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</si>
  <si>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</si>
  <si>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</si>
  <si>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</si>
  <si>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</si>
  <si>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</si>
  <si>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</si>
  <si>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</si>
  <si>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</si>
  <si>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</si>
  <si>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</si>
  <si>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</si>
  <si>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</si>
  <si>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</si>
  <si>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</si>
  <si>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</si>
  <si>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</si>
  <si>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</si>
  <si>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</si>
  <si>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</si>
  <si>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</si>
  <si>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</si>
  <si>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</si>
  <si>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</si>
  <si>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</si>
  <si>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</si>
  <si>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</si>
  <si>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</si>
  <si>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</si>
  <si>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</si>
  <si>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</si>
  <si>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</si>
  <si>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</si>
  <si>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</si>
  <si>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</si>
  <si>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</si>
  <si>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</si>
  <si>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</si>
  <si>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</si>
  <si>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</si>
  <si>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</si>
  <si>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</si>
  <si>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</si>
  <si>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</si>
  <si>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</si>
  <si>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</si>
  <si>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</si>
  <si>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</si>
  <si>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</si>
  <si>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</si>
  <si>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</si>
  <si>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</si>
  <si>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</si>
  <si>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</si>
  <si>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</si>
  <si>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</si>
  <si>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</si>
  <si>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</si>
  <si>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</si>
  <si>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</si>
  <si>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</si>
  <si>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</si>
  <si>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</si>
  <si>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</si>
  <si>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</si>
  <si>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</si>
  <si>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</si>
  <si>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</si>
  <si>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</si>
  <si>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</si>
  <si>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</si>
  <si>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</si>
  <si>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</si>
  <si>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</si>
  <si>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</si>
  <si>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</si>
  <si>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</si>
  <si>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</si>
  <si>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</si>
  <si>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</si>
  <si>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</si>
  <si>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</si>
  <si>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</si>
  <si>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</si>
  <si>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</si>
  <si>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</si>
  <si>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</si>
  <si>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</si>
  <si>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</si>
  <si>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</si>
  <si>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</si>
  <si>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</si>
  <si>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</si>
  <si>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</si>
  <si>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</si>
  <si>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</si>
  <si>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</si>
  <si>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</si>
  <si>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</si>
  <si>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</si>
  <si>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</si>
  <si>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</si>
  <si>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</si>
  <si>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</si>
  <si>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</si>
  <si>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</si>
  <si>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</si>
  <si>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</si>
  <si>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</si>
  <si>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</si>
  <si>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</si>
  <si>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</si>
  <si>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</si>
  <si>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</si>
  <si>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</si>
  <si>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</si>
  <si>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</si>
  <si>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</si>
  <si>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</si>
  <si>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</si>
  <si>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</si>
  <si>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</si>
  <si>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</si>
  <si>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</si>
  <si>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</si>
  <si>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</si>
  <si>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</si>
  <si>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</si>
  <si>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</si>
  <si>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</si>
  <si>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</si>
  <si>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</si>
  <si>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</si>
  <si>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</si>
  <si>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</si>
  <si>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</si>
  <si>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</si>
  <si>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</si>
  <si>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</si>
  <si>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</si>
  <si>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</si>
  <si>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</si>
  <si>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</si>
  <si>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</si>
  <si>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</si>
  <si>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</si>
  <si>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</si>
  <si>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</si>
  <si>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</si>
  <si>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</si>
  <si>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</si>
  <si>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</si>
  <si>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</si>
  <si>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</si>
  <si>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</si>
  <si>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</si>
  <si>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</si>
  <si>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</si>
  <si>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</si>
  <si>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</si>
  <si>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</si>
  <si>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</si>
  <si>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</si>
  <si>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</si>
  <si>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</si>
  <si>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</si>
  <si>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</si>
  <si>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</si>
  <si>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</si>
  <si>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</si>
  <si>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</si>
  <si>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</si>
  <si>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</si>
  <si>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</si>
  <si>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</si>
  <si>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</si>
  <si>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</si>
  <si>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</si>
  <si>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</si>
  <si>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</si>
  <si>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</si>
  <si>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</si>
  <si>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</si>
  <si>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</si>
  <si>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</si>
  <si>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</si>
  <si>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</si>
  <si>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</si>
  <si>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</si>
  <si>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</si>
  <si>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</si>
  <si>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</si>
  <si>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</si>
  <si>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</si>
  <si>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</si>
  <si>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</si>
  <si>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</si>
  <si>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</si>
  <si>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</si>
  <si>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</si>
  <si>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</si>
  <si>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</si>
  <si>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</si>
  <si>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</si>
  <si>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</si>
  <si>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</si>
  <si>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</si>
  <si>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</si>
  <si>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</si>
  <si>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</si>
  <si>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</si>
  <si>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</si>
  <si>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</si>
  <si>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</si>
  <si>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</si>
  <si>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</si>
  <si>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</si>
  <si>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</si>
  <si>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</si>
  <si>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</si>
  <si>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</si>
  <si>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</si>
  <si>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</si>
  <si>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</si>
  <si>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</si>
  <si>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</si>
  <si>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</si>
  <si>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</si>
  <si>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</si>
  <si>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</si>
  <si>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</si>
  <si>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</si>
  <si>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</si>
  <si>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</si>
  <si>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</si>
  <si>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</si>
  <si>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</si>
  <si>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</si>
  <si>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</si>
  <si>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</si>
  <si>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</si>
  <si>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</si>
  <si>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</si>
  <si>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</si>
  <si>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</si>
  <si>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</si>
  <si>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</si>
  <si>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</si>
  <si>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</si>
  <si>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</si>
  <si>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</si>
  <si>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</si>
  <si>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</si>
  <si>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</si>
  <si>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</si>
  <si>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</si>
  <si>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</si>
  <si>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</si>
  <si>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</si>
  <si>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</si>
  <si>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</si>
  <si>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</si>
  <si>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</si>
  <si>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</si>
  <si>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</si>
  <si>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</si>
  <si>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</si>
  <si>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</si>
  <si>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</si>
  <si>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</si>
  <si>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</si>
  <si>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</si>
  <si>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</si>
  <si>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</si>
  <si>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</si>
  <si>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</si>
  <si>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</si>
  <si>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</si>
  <si>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</si>
  <si>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</si>
  <si>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</si>
  <si>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</si>
  <si>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</si>
  <si>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</si>
  <si>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</si>
  <si>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</si>
  <si>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</si>
  <si>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</si>
  <si>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</si>
  <si>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</si>
  <si>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</si>
  <si>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</si>
  <si>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</si>
  <si>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</si>
  <si>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</si>
  <si>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</si>
  <si>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</si>
  <si>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</si>
  <si>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</si>
  <si>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</si>
  <si>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</si>
  <si>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</si>
  <si>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</si>
  <si>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</si>
  <si>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</si>
  <si>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</si>
  <si>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</si>
  <si>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</si>
  <si>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</si>
  <si>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</si>
  <si>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</si>
  <si>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</si>
  <si>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</si>
  <si>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</si>
  <si>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</si>
  <si>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</si>
  <si>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</si>
  <si>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</si>
  <si>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</si>
  <si>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</si>
  <si>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</si>
  <si>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</si>
  <si>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</si>
  <si>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</si>
  <si>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</si>
  <si>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</si>
  <si>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</si>
  <si>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</si>
  <si>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</si>
  <si>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</si>
  <si>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</si>
  <si>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</si>
  <si>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</si>
  <si>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</si>
  <si>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</si>
  <si>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</si>
  <si>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</si>
  <si>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</si>
  <si>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</si>
  <si>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</si>
  <si>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</si>
  <si>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</si>
  <si>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</si>
  <si>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</si>
  <si>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</si>
  <si>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</si>
  <si>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</si>
  <si>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</si>
  <si>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</si>
  <si>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</si>
  <si>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</si>
  <si>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</si>
  <si>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</si>
  <si>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</si>
  <si>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</si>
  <si>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</si>
  <si>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</si>
  <si>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</si>
  <si>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</si>
  <si>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</si>
  <si>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</si>
  <si>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</si>
  <si>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</si>
  <si>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</si>
  <si>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</si>
  <si>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</si>
  <si>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</si>
  <si>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</si>
  <si>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</si>
  <si>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</si>
  <si>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</si>
  <si>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</si>
  <si>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</si>
  <si>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</si>
  <si>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</si>
  <si>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</si>
  <si>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</si>
  <si>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</si>
  <si>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</si>
  <si>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</si>
  <si>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</si>
  <si>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</si>
  <si>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</si>
  <si>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</si>
  <si>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</si>
  <si>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</si>
  <si>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</si>
  <si>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</si>
  <si>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</si>
  <si>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</si>
  <si>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</si>
  <si>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</si>
  <si>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</si>
  <si>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</si>
  <si>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</si>
  <si>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</si>
  <si>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</si>
  <si>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</si>
  <si>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</si>
  <si>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</si>
  <si>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</si>
  <si>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</si>
  <si>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</si>
  <si>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</si>
  <si>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</si>
  <si>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</si>
  <si>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</si>
  <si>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</si>
  <si>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</si>
  <si>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</si>
  <si>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</si>
  <si>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</si>
  <si>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</si>
  <si>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</si>
  <si>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</si>
  <si>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</si>
  <si>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</si>
  <si>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</si>
  <si>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</si>
  <si>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</si>
  <si>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</si>
  <si>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</si>
  <si>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</si>
  <si>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</si>
  <si>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</si>
  <si>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</si>
  <si>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</si>
  <si>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</si>
  <si>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</si>
  <si>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</si>
  <si>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</si>
  <si>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</si>
  <si>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</si>
  <si>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</si>
  <si>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</si>
  <si>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</si>
  <si>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</si>
  <si>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</si>
  <si>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</si>
  <si>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</si>
  <si>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</si>
  <si>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</si>
  <si>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</si>
  <si>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</si>
  <si>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</si>
  <si>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</si>
  <si>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</si>
  <si>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</si>
  <si>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</si>
  <si>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</si>
  <si>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</si>
  <si>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</si>
  <si>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</si>
  <si>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</si>
  <si>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</si>
  <si>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</si>
  <si>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</si>
  <si>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</si>
  <si>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</si>
  <si>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</si>
  <si>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</si>
  <si>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</si>
  <si>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</si>
  <si>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</si>
  <si>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</si>
  <si>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</si>
  <si>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</si>
  <si>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</si>
  <si>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</si>
  <si>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</si>
  <si>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</si>
  <si>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</si>
  <si>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</si>
  <si>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</si>
  <si>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</si>
  <si>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</si>
  <si>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</si>
  <si>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</si>
  <si>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</si>
  <si>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</si>
  <si>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</si>
  <si>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</si>
  <si>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</si>
  <si>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</si>
  <si>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</si>
  <si>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</si>
  <si>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</si>
  <si>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</si>
  <si>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</si>
  <si>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</si>
  <si>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</si>
  <si>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</si>
  <si>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</si>
  <si>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</si>
  <si>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</si>
  <si>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</si>
  <si>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</si>
  <si>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</si>
  <si>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</si>
  <si>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</si>
  <si>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</si>
  <si>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</si>
  <si>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</si>
  <si>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</si>
  <si>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</si>
  <si>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</si>
  <si>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</si>
  <si>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</si>
  <si>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</si>
  <si>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</si>
  <si>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</si>
  <si>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</si>
  <si>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</si>
  <si>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</si>
  <si>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</si>
  <si>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</si>
  <si>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</si>
  <si>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</si>
  <si>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</si>
  <si>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</si>
  <si>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</si>
  <si>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</si>
  <si>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</si>
  <si>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</si>
  <si>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</si>
  <si>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</si>
  <si>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</si>
  <si>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</si>
  <si>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</si>
  <si>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</si>
  <si>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</si>
  <si>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</si>
  <si>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</si>
  <si>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</si>
  <si>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</si>
  <si>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</si>
  <si>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</si>
  <si>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</si>
  <si>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</si>
  <si>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</si>
  <si>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</si>
  <si>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</si>
  <si>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</si>
  <si>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</si>
  <si>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</si>
  <si>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</si>
  <si>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</si>
  <si>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</si>
  <si>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</si>
  <si>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</si>
  <si>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</si>
  <si>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</si>
  <si>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</si>
  <si>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</si>
  <si>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</si>
  <si>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</si>
  <si>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</si>
  <si>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</si>
  <si>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</si>
  <si>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</si>
  <si>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</si>
  <si>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</si>
  <si>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</si>
  <si>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</si>
  <si>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</si>
  <si>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</si>
  <si>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</si>
  <si>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</si>
  <si>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</si>
  <si>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</si>
  <si>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</si>
  <si>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</si>
  <si>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</si>
  <si>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</si>
  <si>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</si>
  <si>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</si>
  <si>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</si>
  <si>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</si>
  <si>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</si>
  <si>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</si>
  <si>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</si>
  <si>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</si>
  <si>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</si>
  <si>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</si>
  <si>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</si>
  <si>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</si>
  <si>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</si>
  <si>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</si>
  <si>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</si>
  <si>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</si>
  <si>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</si>
  <si>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</si>
  <si>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</si>
  <si>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</si>
  <si>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</si>
  <si>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</si>
  <si>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</si>
  <si>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</si>
  <si>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</si>
  <si>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</si>
  <si>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</si>
  <si>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</si>
  <si>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</si>
  <si>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</si>
  <si>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</si>
  <si>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</si>
  <si>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</si>
  <si>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</si>
  <si>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</si>
  <si>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</si>
  <si>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</si>
  <si>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</si>
  <si>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</si>
  <si>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</si>
  <si>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</si>
  <si>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</si>
  <si>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</si>
  <si>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</si>
  <si>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</si>
  <si>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</si>
  <si>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</si>
  <si>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</si>
  <si>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</si>
  <si>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</si>
  <si>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</si>
  <si>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</si>
  <si>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</si>
  <si>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</si>
  <si>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</si>
  <si>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</si>
  <si>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</si>
  <si>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</si>
  <si>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</si>
  <si>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</si>
  <si>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</si>
  <si>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</si>
  <si>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</si>
  <si>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</si>
  <si>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</si>
  <si>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</si>
  <si>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</si>
  <si>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</si>
  <si>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</si>
  <si>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</si>
  <si>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</si>
  <si>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</si>
  <si>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</si>
  <si>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</si>
  <si>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</si>
  <si>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</si>
  <si>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</si>
  <si>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</si>
  <si>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</si>
  <si>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</si>
  <si>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</si>
  <si>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</si>
  <si>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</si>
  <si>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</si>
  <si>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</si>
  <si>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</si>
  <si>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</si>
  <si>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</si>
  <si>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</si>
  <si>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</si>
  <si>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</si>
  <si>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</si>
  <si>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</si>
  <si>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</si>
  <si>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</si>
  <si>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</si>
  <si>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</si>
  <si>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</si>
  <si>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</si>
  <si>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</si>
  <si>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</si>
  <si>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</si>
  <si>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</si>
  <si>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</si>
  <si>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</si>
  <si>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</si>
  <si>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</si>
  <si>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</si>
  <si>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</si>
  <si>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</si>
  <si>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</si>
  <si>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</si>
  <si>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</si>
  <si>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</si>
  <si>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</si>
  <si>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</si>
  <si>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</si>
  <si>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</si>
  <si>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</si>
  <si>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</si>
  <si>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</si>
  <si>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</si>
  <si>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</si>
  <si>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</si>
  <si>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</si>
  <si>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</si>
  <si>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</si>
  <si>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</si>
  <si>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</si>
  <si>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</si>
  <si>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</si>
  <si>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</si>
  <si>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</si>
  <si>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</si>
  <si>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</si>
  <si>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</si>
  <si>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</si>
  <si>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</si>
  <si>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</si>
  <si>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</si>
  <si>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</si>
  <si>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</si>
  <si>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</si>
  <si>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</si>
  <si>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</si>
  <si>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</si>
  <si>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</si>
  <si>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</si>
  <si>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</si>
  <si>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</si>
  <si>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</si>
  <si>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</si>
  <si>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</si>
  <si>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</si>
  <si>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</si>
  <si>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</si>
  <si>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</si>
  <si>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</si>
  <si>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</si>
  <si>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</si>
  <si>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</si>
  <si>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</si>
  <si>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</si>
  <si>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</si>
  <si>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</si>
  <si>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</si>
  <si>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</si>
  <si>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</si>
  <si>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</si>
  <si>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</si>
  <si>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</si>
  <si>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</si>
  <si>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</si>
  <si>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</si>
  <si>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</si>
  <si>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</si>
  <si>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</si>
  <si>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</si>
  <si>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</si>
  <si>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</si>
  <si>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</si>
  <si>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</si>
  <si>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</si>
  <si>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</si>
  <si>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</si>
  <si>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</si>
  <si>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</si>
  <si>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</si>
  <si>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</si>
  <si>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</si>
  <si>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</si>
  <si>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</si>
  <si>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</si>
  <si>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</si>
  <si>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</si>
  <si>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</si>
  <si>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</si>
  <si>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</si>
  <si>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</si>
  <si>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</si>
  <si>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</si>
  <si>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</si>
  <si>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</si>
  <si>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</si>
  <si>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</si>
  <si>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</si>
  <si>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</si>
  <si>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</si>
  <si>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</si>
  <si>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</si>
  <si>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</si>
  <si>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</si>
  <si>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</si>
  <si>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</si>
  <si>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</si>
  <si>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</si>
  <si>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</si>
  <si>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</si>
  <si>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</si>
  <si>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</si>
  <si>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</si>
  <si>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</si>
  <si>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</si>
  <si>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</si>
  <si>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</si>
  <si>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</si>
  <si>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</si>
  <si>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</si>
  <si>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</si>
  <si>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</si>
  <si>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</si>
  <si>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</si>
  <si>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</si>
  <si>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</si>
  <si>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</si>
  <si>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</si>
  <si>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</si>
  <si>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</si>
  <si>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</si>
  <si>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</si>
  <si>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</si>
  <si>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</si>
  <si>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</si>
  <si>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</si>
  <si>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</si>
  <si>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</si>
  <si>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</si>
  <si>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</si>
  <si>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</si>
  <si>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</si>
  <si>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</si>
  <si>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</si>
  <si>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</si>
  <si>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</si>
  <si>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</si>
  <si>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</si>
  <si>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</si>
  <si>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</si>
  <si>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</si>
  <si>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</si>
  <si>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</si>
  <si>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</si>
  <si>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</si>
  <si>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</si>
  <si>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</si>
  <si>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</si>
  <si>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</si>
  <si>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</si>
  <si>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</si>
  <si>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</si>
  <si>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</si>
  <si>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</si>
  <si>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</si>
  <si>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</si>
  <si>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</si>
  <si>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</si>
  <si>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</si>
  <si>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</si>
  <si>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</si>
  <si>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</si>
  <si>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</si>
  <si>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</si>
  <si>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</si>
  <si>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</si>
  <si>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</si>
  <si>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</si>
  <si>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</si>
  <si>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</si>
  <si>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</si>
  <si>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</si>
  <si>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</si>
  <si>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</si>
  <si>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</si>
  <si>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</si>
  <si>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</si>
  <si>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</si>
  <si>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</si>
  <si>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</si>
  <si>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</si>
  <si>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</si>
  <si>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</si>
  <si>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</si>
  <si>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</si>
  <si>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</si>
  <si>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</si>
  <si>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</si>
  <si>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</si>
  <si>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</si>
  <si>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</si>
  <si>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</si>
  <si>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</si>
  <si>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</si>
  <si>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</si>
  <si>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</si>
  <si>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</si>
  <si>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</si>
  <si>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</si>
  <si>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</si>
  <si>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</si>
  <si>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</si>
  <si>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</si>
  <si>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</si>
  <si>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</si>
  <si>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</si>
  <si>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</si>
  <si>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</si>
  <si>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</si>
  <si>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</si>
  <si>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</si>
  <si>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</si>
  <si>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</si>
  <si>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</si>
  <si>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</si>
  <si>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</si>
  <si>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</si>
  <si>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</si>
  <si>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</si>
  <si>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</si>
  <si>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</si>
  <si>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</si>
  <si>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</si>
  <si>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</si>
  <si>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</si>
  <si>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</si>
  <si>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</si>
  <si>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</si>
  <si>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</si>
  <si>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</si>
  <si>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</si>
  <si>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</si>
  <si>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</si>
  <si>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</si>
  <si>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</si>
  <si>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</si>
  <si>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</si>
  <si>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</si>
  <si>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</si>
  <si>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</si>
  <si>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</si>
  <si>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</si>
  <si>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</si>
  <si>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</si>
  <si>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</si>
  <si>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</si>
  <si>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</si>
  <si>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</si>
  <si>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</si>
  <si>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</si>
  <si>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</si>
  <si>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</si>
  <si>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</si>
  <si>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</si>
  <si>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</si>
  <si>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</si>
  <si>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</si>
  <si>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</si>
  <si>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</si>
  <si>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</si>
  <si>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</si>
  <si>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</si>
  <si>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</si>
  <si>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</si>
  <si>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</si>
  <si>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</si>
  <si>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</si>
  <si>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</si>
  <si>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</si>
  <si>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</si>
  <si>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</si>
  <si>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</si>
  <si>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</si>
  <si>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</si>
  <si>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</si>
  <si>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</si>
  <si>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</si>
  <si>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</si>
  <si>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</si>
  <si>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</si>
  <si>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</si>
  <si>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</si>
  <si>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</si>
  <si>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</si>
  <si>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</si>
  <si>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</si>
  <si>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</si>
  <si>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</si>
  <si>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</si>
  <si>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</si>
  <si>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</si>
  <si>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</si>
  <si>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</si>
  <si>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</si>
  <si>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</si>
  <si>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</si>
  <si>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</si>
  <si>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</si>
  <si>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</si>
  <si>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</si>
  <si>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</si>
  <si>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</si>
  <si>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</si>
  <si>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</si>
  <si>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</si>
  <si>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</si>
  <si>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</si>
  <si>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</si>
  <si>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</si>
  <si>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</si>
  <si>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</si>
  <si>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</si>
  <si>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</si>
  <si>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</si>
  <si>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</si>
  <si>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</si>
  <si>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</si>
  <si>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</si>
  <si>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</si>
  <si>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</si>
  <si>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</si>
  <si>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</si>
  <si>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</si>
  <si>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</si>
  <si>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</si>
  <si>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</si>
  <si>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</si>
  <si>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</si>
  <si>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</si>
  <si>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</si>
  <si>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</si>
  <si>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</si>
  <si>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</si>
  <si>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</si>
  <si>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</si>
  <si>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</si>
  <si>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</si>
  <si>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</si>
  <si>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</si>
  <si>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</si>
  <si>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</si>
  <si>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</si>
  <si>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</si>
  <si>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</si>
  <si>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</si>
  <si>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</si>
  <si>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</si>
  <si>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</si>
  <si>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</si>
  <si>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</si>
  <si>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</si>
  <si>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</si>
  <si>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</si>
  <si>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</si>
  <si>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</si>
  <si>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</si>
  <si>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</si>
  <si>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</si>
  <si>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</si>
  <si>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</si>
  <si>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</si>
  <si>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</si>
  <si>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</si>
  <si>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</si>
  <si>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</si>
  <si>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</si>
  <si>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</si>
  <si>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</si>
  <si>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</si>
  <si>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</si>
  <si>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</si>
  <si>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</si>
  <si>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</si>
  <si>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</si>
  <si>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</si>
  <si>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</si>
  <si>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</si>
  <si>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</si>
  <si>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</si>
  <si>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</si>
  <si>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</si>
  <si>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</si>
  <si>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</si>
  <si>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</si>
  <si>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</si>
  <si>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</si>
  <si>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</si>
  <si>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</si>
  <si>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</si>
  <si>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</si>
  <si>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</si>
  <si>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</si>
  <si>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</si>
  <si>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</si>
  <si>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</si>
  <si>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</si>
  <si>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</si>
  <si>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</si>
  <si>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</si>
  <si>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</si>
  <si>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</si>
  <si>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</si>
  <si>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</si>
  <si>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</si>
  <si>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</si>
  <si>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</si>
  <si>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</si>
  <si>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</si>
  <si>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</si>
  <si>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</si>
  <si>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</si>
  <si>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</si>
  <si>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</si>
  <si>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</si>
  <si>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</si>
  <si>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</si>
  <si>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</si>
  <si>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</si>
  <si>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</si>
  <si>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</si>
  <si>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</si>
  <si>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</si>
  <si>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</si>
  <si>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</si>
  <si>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</si>
  <si>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</si>
  <si>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</si>
  <si>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</si>
  <si>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</si>
  <si>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</si>
  <si>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</si>
  <si>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</si>
  <si>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</si>
  <si>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</si>
  <si>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</si>
  <si>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</si>
  <si>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</si>
  <si>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</si>
  <si>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</si>
  <si>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</si>
  <si>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</si>
  <si>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</si>
  <si>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</si>
  <si>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</si>
  <si>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</si>
  <si>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</si>
  <si>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</si>
  <si>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</si>
  <si>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</si>
  <si>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</si>
  <si>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</si>
  <si>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</si>
  <si>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</si>
  <si>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</si>
  <si>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</si>
  <si>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</si>
  <si>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</si>
  <si>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</si>
  <si>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</si>
  <si>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</si>
  <si>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</si>
  <si>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</si>
  <si>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</si>
  <si>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</si>
  <si>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</si>
  <si>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</si>
  <si>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</si>
  <si>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</si>
  <si>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</si>
  <si>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</si>
  <si>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</si>
  <si>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</si>
  <si>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</si>
  <si>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</si>
  <si>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</si>
  <si>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</si>
  <si>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</si>
  <si>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</si>
  <si>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</si>
  <si>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</si>
  <si>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</si>
  <si>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</si>
  <si>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</si>
  <si>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</si>
  <si>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</si>
  <si>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</si>
  <si>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</si>
  <si>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</si>
  <si>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</si>
  <si>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</si>
  <si>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</si>
  <si>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</si>
  <si>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</si>
  <si>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</si>
  <si>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</si>
  <si>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</si>
  <si>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</si>
  <si>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</si>
  <si>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</si>
  <si>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</si>
  <si>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</si>
  <si>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</si>
  <si>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</si>
  <si>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</si>
  <si>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</si>
  <si>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</si>
  <si>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</si>
  <si>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</si>
  <si>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</si>
  <si>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</si>
  <si>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</si>
  <si>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</si>
  <si>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</si>
  <si>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</si>
  <si>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</si>
  <si>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</si>
  <si>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</si>
  <si>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</si>
  <si>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</si>
  <si>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</si>
  <si>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</si>
  <si>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</si>
  <si>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</si>
  <si>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</si>
  <si>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</si>
  <si>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</si>
  <si>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</si>
  <si>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</si>
  <si>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</si>
  <si>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</si>
  <si>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</si>
  <si>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</si>
  <si>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</si>
  <si>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</si>
  <si>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</si>
  <si>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</si>
  <si>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</si>
  <si>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</si>
  <si>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</si>
  <si>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</si>
  <si>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</si>
  <si>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</si>
  <si>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</si>
  <si>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</si>
  <si>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</si>
  <si>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</si>
  <si>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</si>
  <si>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</si>
  <si>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</si>
  <si>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</si>
  <si>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</si>
  <si>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</si>
  <si>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</si>
  <si>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</si>
  <si>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</si>
  <si>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</si>
  <si>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</si>
  <si>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</si>
  <si>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</si>
  <si>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</si>
  <si>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</si>
  <si>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</si>
  <si>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</si>
  <si>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</si>
  <si>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</si>
  <si>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</si>
  <si>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</si>
  <si>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</si>
  <si>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</si>
  <si>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</si>
  <si>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</si>
  <si>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</si>
  <si>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</si>
  <si>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</si>
  <si>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</si>
  <si>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</si>
  <si>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</si>
  <si>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</si>
  <si>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</si>
  <si>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</si>
  <si>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</si>
  <si>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</si>
  <si>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</si>
  <si>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</si>
  <si>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</si>
  <si>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</si>
  <si>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</si>
  <si>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</si>
  <si>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</si>
  <si>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</si>
  <si>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</si>
  <si>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</si>
  <si>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</si>
  <si>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</si>
  <si>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</si>
  <si>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</si>
  <si>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</si>
  <si>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</si>
  <si>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</si>
  <si>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</si>
  <si>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</si>
  <si>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</si>
  <si>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</si>
  <si>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</si>
  <si>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</si>
  <si>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</si>
  <si>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</si>
  <si>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</si>
  <si>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</si>
  <si>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</si>
  <si>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</si>
  <si>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</si>
  <si>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</si>
  <si>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</si>
  <si>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</si>
  <si>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</si>
  <si>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</si>
  <si>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</si>
  <si>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</si>
  <si>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</si>
  <si>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</si>
  <si>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</si>
  <si>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</si>
  <si>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</si>
  <si>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</si>
  <si>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</si>
  <si>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</si>
  <si>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</si>
  <si>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</si>
  <si>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</si>
  <si>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</si>
  <si>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</si>
  <si>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</si>
  <si>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</si>
  <si>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</si>
  <si>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</si>
  <si>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</si>
  <si>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</si>
  <si>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</si>
  <si>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</si>
  <si>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</si>
  <si>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</si>
  <si>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</si>
  <si>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</si>
  <si>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</si>
  <si>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</si>
  <si>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</si>
  <si>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</si>
  <si>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</si>
  <si>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</si>
  <si>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</si>
  <si>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</si>
  <si>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</si>
  <si>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</si>
  <si>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</si>
  <si>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</si>
  <si>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</si>
  <si>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</si>
  <si>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</si>
  <si>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</si>
  <si>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</si>
  <si>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</si>
  <si>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</si>
  <si>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</si>
  <si>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</si>
  <si>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</si>
  <si>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</si>
  <si>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</si>
  <si>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</si>
  <si>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</si>
  <si>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</si>
  <si>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</si>
  <si>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</si>
  <si>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</si>
  <si>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</si>
  <si>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</si>
  <si>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</si>
  <si>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</si>
  <si>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</si>
  <si>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</si>
  <si>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</si>
  <si>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</si>
  <si>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</si>
  <si>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</si>
  <si>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</si>
  <si>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</si>
  <si>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</si>
  <si>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</si>
  <si>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</si>
  <si>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</si>
  <si>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</si>
  <si>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</si>
  <si>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</si>
  <si>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</si>
  <si>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</si>
  <si>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</si>
  <si>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</si>
  <si>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</si>
  <si>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</si>
  <si>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</si>
  <si>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</si>
  <si>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</si>
  <si>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</si>
  <si>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</si>
  <si>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</si>
  <si>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</si>
  <si>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</si>
  <si>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</si>
  <si>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</si>
  <si>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</si>
  <si>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</si>
  <si>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</si>
  <si>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</si>
  <si>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</si>
  <si>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</si>
  <si>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</si>
  <si>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</si>
  <si>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</si>
  <si>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</si>
  <si>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</si>
  <si>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</si>
  <si>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</si>
  <si>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</si>
  <si>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</si>
  <si>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</si>
  <si>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</si>
  <si>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</si>
  <si>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</si>
  <si>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</si>
  <si>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</si>
  <si>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</si>
  <si>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</si>
  <si>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</si>
  <si>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</si>
  <si>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</si>
  <si>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</si>
  <si>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</si>
  <si>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</si>
  <si>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</si>
  <si>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</si>
  <si>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</si>
  <si>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</si>
  <si>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</si>
  <si>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</si>
  <si>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</si>
  <si>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</si>
  <si>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</si>
  <si>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</si>
  <si>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</si>
  <si>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</si>
  <si>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</si>
  <si>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</si>
  <si>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</si>
  <si>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</si>
  <si>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</si>
  <si>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</si>
  <si>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</si>
  <si>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</si>
  <si>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</si>
  <si>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</si>
  <si>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</si>
  <si>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</si>
  <si>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</si>
  <si>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</si>
  <si>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</si>
  <si>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</si>
  <si>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</si>
  <si>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</si>
  <si>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</si>
  <si>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</si>
  <si>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</si>
  <si>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</si>
  <si>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</si>
  <si>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</si>
  <si>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</si>
  <si>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</si>
  <si>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</si>
  <si>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</si>
  <si>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</si>
  <si>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</si>
  <si>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</si>
  <si>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</si>
  <si>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</si>
  <si>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</si>
  <si>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</si>
  <si>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</si>
  <si>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</si>
  <si>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</si>
  <si>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</si>
  <si>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</si>
  <si>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</si>
  <si>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</si>
  <si>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</si>
  <si>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</si>
  <si>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</si>
  <si>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</si>
  <si>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</si>
  <si>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</si>
  <si>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</si>
  <si>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</si>
  <si>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</si>
  <si>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</si>
  <si>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</si>
  <si>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</si>
  <si>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</si>
  <si>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</si>
  <si>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</si>
  <si>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</si>
  <si>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</si>
  <si>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</si>
  <si>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</si>
  <si>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</si>
  <si>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</si>
  <si>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</si>
  <si>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</si>
  <si>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</si>
  <si>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</si>
  <si>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</si>
  <si>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</si>
  <si>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</si>
  <si>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</si>
  <si>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</si>
  <si>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</si>
  <si>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</si>
  <si>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</si>
  <si>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</si>
  <si>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</si>
  <si>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</si>
  <si>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</si>
  <si>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</si>
  <si>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</si>
  <si>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</si>
  <si>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</si>
  <si>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</si>
  <si>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</si>
  <si>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</si>
  <si>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</si>
  <si>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</si>
  <si>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</si>
  <si>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</si>
  <si>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</si>
  <si>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</si>
  <si>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</si>
  <si>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</si>
  <si>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</si>
  <si>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</si>
  <si>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</si>
  <si>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</si>
  <si>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</si>
  <si>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</si>
  <si>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</si>
  <si>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</si>
  <si>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</si>
  <si>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</si>
  <si>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</si>
  <si>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</si>
  <si>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</si>
  <si>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</si>
  <si>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</si>
  <si>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</si>
  <si>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</si>
  <si>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</si>
  <si>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</si>
  <si>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</si>
  <si>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</si>
  <si>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</si>
  <si>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</si>
  <si>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</si>
  <si>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</si>
  <si>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</si>
  <si>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</si>
  <si>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</si>
  <si>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</si>
  <si>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</si>
  <si>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</si>
  <si>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</si>
  <si>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</si>
  <si>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</si>
  <si>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</si>
  <si>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</si>
  <si>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</si>
  <si>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</si>
  <si>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</si>
  <si>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</si>
  <si>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</si>
  <si>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</si>
  <si>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</si>
  <si>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</si>
  <si>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</si>
  <si>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</si>
  <si>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</si>
  <si>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</si>
  <si>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</si>
  <si>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</si>
  <si>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</si>
  <si>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</si>
  <si>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</si>
  <si>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</si>
  <si>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</si>
  <si>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</si>
  <si>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</si>
  <si>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</si>
  <si>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</si>
  <si>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</si>
  <si>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</si>
  <si>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</si>
  <si>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</si>
  <si>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</si>
  <si>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</si>
  <si>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</si>
  <si>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</si>
  <si>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</si>
  <si>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</si>
  <si>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</si>
  <si>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</si>
  <si>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</si>
  <si>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</si>
  <si>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</si>
  <si>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</si>
  <si>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</si>
  <si>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</si>
  <si>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</si>
  <si>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</si>
  <si>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</si>
  <si>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</si>
  <si>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</si>
  <si>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</si>
  <si>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</si>
  <si>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</si>
  <si>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</si>
  <si>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</si>
  <si>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</si>
  <si>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</si>
  <si>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</si>
  <si>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</si>
  <si>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</si>
  <si>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</si>
  <si>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</si>
  <si>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</si>
  <si>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</si>
  <si>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</si>
  <si>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</si>
  <si>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</si>
  <si>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</si>
  <si>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</si>
  <si>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</si>
  <si>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</si>
  <si>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</si>
  <si>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</si>
  <si>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</si>
  <si>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</si>
  <si>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</si>
  <si>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</si>
  <si>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</si>
  <si>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</si>
  <si>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</si>
  <si>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</si>
  <si>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</si>
  <si>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</si>
  <si>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</si>
  <si>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</si>
  <si>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</si>
  <si>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</si>
  <si>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</si>
  <si>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</si>
  <si>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</si>
  <si>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</si>
  <si>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</si>
  <si>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</si>
  <si>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</si>
  <si>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</si>
  <si>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</si>
  <si>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</si>
  <si>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</si>
  <si>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</si>
  <si>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</si>
  <si>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</si>
  <si>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</si>
  <si>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</si>
  <si>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</si>
  <si>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</si>
  <si>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</si>
  <si>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</si>
  <si>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</si>
  <si>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</si>
  <si>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</si>
  <si>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</si>
  <si>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</si>
  <si>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</si>
  <si>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</si>
  <si>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</si>
  <si>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</si>
  <si>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</si>
  <si>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</si>
  <si>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</si>
  <si>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</si>
  <si>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</si>
  <si>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</si>
  <si>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</si>
  <si>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</si>
  <si>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</si>
  <si>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</si>
  <si>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</si>
  <si>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</si>
  <si>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</si>
  <si>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</si>
  <si>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</si>
  <si>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</si>
  <si>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</si>
  <si>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</si>
  <si>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</si>
  <si>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</si>
  <si>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</si>
  <si>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</si>
  <si>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</si>
  <si>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</si>
  <si>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</si>
  <si>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</si>
  <si>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</si>
  <si>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</si>
  <si>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</si>
  <si>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</si>
  <si>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</si>
  <si>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</si>
  <si>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</si>
  <si>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</si>
  <si>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</si>
  <si>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</si>
  <si>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</si>
  <si>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</si>
  <si>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</si>
  <si>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</si>
  <si>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</si>
  <si>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</si>
  <si>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</si>
  <si>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</si>
  <si>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</si>
  <si>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</si>
  <si>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</si>
  <si>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</si>
  <si>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</si>
  <si>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</si>
  <si>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</si>
  <si>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</si>
  <si>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</si>
  <si>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</si>
  <si>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</si>
  <si>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</si>
  <si>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</si>
  <si>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</si>
  <si>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</si>
  <si>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</si>
  <si>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</si>
  <si>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</si>
  <si>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</si>
  <si>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</si>
  <si>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</si>
  <si>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</si>
  <si>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</si>
  <si>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</si>
  <si>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</si>
  <si>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</si>
  <si>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</si>
  <si>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</si>
  <si>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</si>
  <si>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</si>
  <si>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</si>
  <si>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</si>
  <si>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</si>
  <si>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</si>
  <si>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</si>
  <si>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</si>
  <si>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</si>
  <si>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</si>
  <si>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</si>
  <si>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</si>
  <si>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</si>
  <si>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</si>
  <si>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</si>
  <si>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</si>
  <si>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</si>
  <si>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</si>
  <si>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</si>
  <si>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</si>
  <si>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</si>
  <si>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</si>
  <si>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</si>
  <si>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</si>
  <si>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</si>
  <si>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</si>
  <si>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</si>
  <si>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</si>
  <si>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</si>
  <si>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</si>
  <si>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</si>
  <si>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</si>
  <si>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</si>
  <si>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</si>
  <si>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</si>
  <si>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</si>
  <si>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</si>
  <si>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</si>
  <si>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</si>
  <si>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</si>
  <si>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</si>
  <si>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</si>
  <si>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</si>
  <si>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</si>
  <si>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</si>
  <si>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</si>
  <si>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</si>
  <si>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</si>
  <si>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</si>
  <si>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</si>
  <si>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</si>
  <si>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</si>
  <si>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</si>
  <si>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</si>
  <si>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</si>
  <si>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</si>
  <si>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</si>
  <si>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</si>
  <si>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</si>
  <si>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</si>
  <si>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</si>
  <si>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</si>
  <si>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</si>
  <si>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</si>
  <si>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</si>
  <si>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</si>
  <si>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</si>
  <si>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</si>
  <si>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</si>
  <si>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</si>
  <si>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</si>
  <si>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</si>
  <si>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</si>
  <si>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</si>
  <si>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</si>
  <si>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</si>
  <si>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</si>
  <si>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</si>
  <si>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</si>
  <si>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</si>
  <si>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</si>
  <si>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</si>
  <si>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</si>
  <si>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</si>
  <si>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</si>
  <si>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</si>
  <si>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</si>
  <si>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</si>
  <si>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</si>
  <si>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</si>
  <si>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</si>
  <si>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</si>
  <si>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</si>
  <si>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</si>
  <si>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</si>
  <si>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</si>
  <si>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</si>
  <si>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</si>
  <si>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</si>
  <si>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</si>
  <si>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</si>
  <si>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</si>
  <si>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</si>
  <si>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</si>
  <si>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</si>
  <si>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</si>
  <si>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</si>
  <si>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</si>
  <si>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</si>
  <si>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</si>
  <si>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</si>
  <si>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</si>
  <si>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</si>
  <si>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</si>
  <si>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</si>
  <si>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</si>
  <si>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</si>
  <si>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</si>
  <si>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</si>
  <si>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</si>
  <si>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</si>
  <si>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</si>
  <si>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</si>
  <si>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</si>
  <si>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</si>
  <si>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</si>
  <si>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</si>
  <si>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</si>
  <si>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</si>
  <si>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</si>
  <si>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</si>
  <si>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</si>
  <si>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</si>
  <si>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</si>
  <si>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</si>
  <si>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</si>
  <si>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</si>
  <si>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</si>
  <si>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</si>
  <si>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</si>
  <si>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</si>
  <si>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</si>
  <si>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</si>
  <si>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</si>
  <si>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</si>
  <si>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</si>
  <si>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</si>
  <si>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</si>
  <si>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</si>
  <si>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</si>
  <si>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</si>
  <si>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</si>
  <si>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</si>
  <si>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</si>
  <si>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</si>
  <si>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</si>
  <si>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</si>
  <si>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</si>
  <si>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</si>
  <si>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</si>
  <si>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</si>
  <si>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</si>
  <si>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</si>
  <si>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</si>
  <si>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</si>
  <si>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</si>
  <si>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</si>
  <si>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</si>
  <si>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</si>
  <si>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</si>
  <si>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</si>
  <si>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</si>
  <si>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</si>
  <si>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</si>
  <si>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</si>
  <si>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</si>
  <si>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</si>
  <si>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</si>
  <si>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</si>
  <si>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</si>
  <si>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</si>
  <si>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</si>
  <si>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</si>
  <si>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</si>
  <si>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</si>
  <si>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</si>
  <si>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</si>
  <si>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</si>
  <si>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</si>
  <si>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</si>
  <si>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</si>
  <si>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</si>
  <si>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</si>
  <si>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</si>
  <si>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</si>
  <si>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</si>
  <si>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</si>
  <si>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</si>
  <si>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</si>
  <si>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</si>
  <si>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</si>
  <si>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</si>
  <si>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</si>
  <si>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</si>
  <si>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</si>
  <si>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</si>
  <si>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</si>
  <si>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</si>
  <si>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</si>
  <si>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</si>
  <si>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</si>
  <si>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</si>
  <si>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</si>
  <si>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</si>
  <si>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</si>
  <si>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</si>
  <si>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</si>
  <si>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</si>
  <si>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</si>
  <si>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</si>
  <si>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</si>
  <si>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</si>
  <si>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</si>
  <si>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</si>
  <si>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</si>
  <si>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</si>
  <si>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</si>
  <si>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</si>
  <si>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</si>
  <si>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</si>
  <si>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</si>
  <si>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</si>
  <si>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</si>
  <si>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</si>
  <si>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</si>
  <si>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</si>
  <si>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</si>
  <si>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</si>
  <si>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</si>
  <si>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</si>
  <si>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</si>
  <si>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</si>
  <si>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</si>
  <si>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</si>
  <si>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</si>
  <si>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</si>
  <si>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</si>
  <si>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</si>
  <si>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</si>
  <si>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</si>
  <si>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</si>
  <si>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</si>
  <si>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</si>
  <si>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</si>
  <si>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</si>
  <si>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</si>
  <si>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</si>
  <si>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</si>
  <si>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</si>
  <si>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</si>
  <si>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</si>
  <si>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</si>
  <si>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</si>
  <si>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</si>
  <si>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</si>
  <si>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</si>
  <si>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</si>
  <si>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</si>
  <si>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</si>
  <si>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</si>
  <si>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</si>
  <si>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</si>
  <si>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</si>
  <si>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</si>
  <si>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</si>
  <si>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</si>
  <si>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</si>
  <si>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</si>
  <si>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</si>
  <si>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</si>
  <si>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</si>
  <si>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</si>
  <si>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</si>
  <si>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</si>
  <si>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</si>
  <si>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</si>
  <si>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</si>
  <si>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</si>
  <si>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</si>
  <si>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</si>
  <si>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</si>
  <si>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</si>
  <si>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</si>
  <si>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</si>
  <si>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</si>
  <si>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</si>
  <si>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</si>
  <si>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</si>
  <si>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</si>
  <si>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</si>
  <si>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</si>
  <si>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</si>
  <si>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</si>
  <si>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</si>
  <si>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</si>
  <si>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</si>
  <si>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</si>
  <si>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</si>
  <si>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</si>
  <si>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</si>
  <si>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</si>
  <si>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</si>
  <si>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</si>
  <si>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</si>
  <si>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</si>
  <si>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</si>
  <si>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</si>
  <si>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</si>
  <si>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</si>
  <si>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</si>
  <si>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</si>
  <si>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</si>
  <si>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</si>
  <si>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</si>
  <si>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</si>
  <si>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</si>
  <si>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</si>
  <si>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</si>
  <si>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</si>
  <si>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</si>
  <si>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</si>
  <si>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</si>
  <si>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</si>
  <si>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</si>
  <si>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</si>
  <si>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</si>
  <si>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</si>
  <si>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</si>
  <si>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</si>
  <si>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</si>
  <si>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</si>
  <si>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</si>
  <si>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</si>
  <si>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</si>
  <si>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</si>
  <si>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</si>
  <si>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</si>
  <si>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</si>
  <si>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</si>
  <si>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</si>
  <si>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</si>
  <si>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</si>
  <si>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</si>
  <si>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</si>
  <si>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</si>
  <si>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</si>
  <si>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</si>
  <si>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</si>
  <si>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</si>
  <si>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</si>
  <si>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</si>
  <si>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</si>
  <si>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</si>
  <si>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</si>
  <si>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</si>
  <si>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</si>
  <si>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</si>
  <si>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</si>
  <si>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</si>
  <si>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</si>
  <si>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</si>
  <si>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</si>
  <si>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</si>
  <si>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</si>
  <si>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</si>
  <si>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</si>
  <si>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</si>
  <si>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</si>
  <si>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</si>
  <si>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</si>
  <si>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</si>
  <si>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</si>
  <si>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</si>
  <si>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</si>
  <si>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</si>
  <si>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</si>
  <si>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</si>
  <si>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</si>
  <si>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</si>
  <si>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</si>
  <si>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</si>
  <si>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</si>
  <si>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</si>
  <si>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</si>
  <si>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</si>
  <si>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</si>
  <si>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</si>
  <si>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</si>
  <si>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</si>
  <si>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</si>
  <si>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</si>
  <si>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</si>
  <si>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</si>
  <si>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</si>
  <si>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</si>
  <si>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</si>
  <si>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</si>
  <si>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</si>
  <si>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</si>
  <si>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</si>
  <si>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</si>
  <si>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</si>
  <si>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</si>
  <si>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</si>
  <si>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</si>
  <si>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</si>
  <si>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</si>
  <si>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</si>
  <si>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</si>
  <si>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</si>
  <si>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</si>
  <si>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</si>
  <si>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</si>
  <si>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</si>
  <si>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</si>
  <si>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</si>
  <si>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</si>
  <si>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</si>
  <si>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</si>
  <si>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</si>
  <si>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</si>
  <si>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</si>
  <si>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</si>
  <si>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</si>
  <si>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</si>
  <si>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</si>
  <si>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</si>
  <si>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</si>
  <si>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</si>
  <si>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</si>
  <si>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</si>
  <si>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</si>
  <si>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</si>
  <si>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</si>
  <si>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</si>
  <si>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</si>
  <si>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</si>
  <si>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</si>
  <si>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</si>
  <si>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</si>
  <si>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</si>
  <si>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</si>
  <si>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</si>
  <si>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</si>
  <si>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</si>
  <si>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</si>
  <si>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</si>
  <si>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</si>
  <si>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</si>
  <si>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</si>
  <si>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</si>
  <si>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</si>
  <si>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</si>
  <si>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</si>
  <si>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</si>
  <si>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</si>
  <si>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</si>
  <si>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</si>
  <si>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</si>
  <si>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</si>
  <si>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</si>
  <si>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</si>
  <si>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</si>
  <si>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</si>
  <si>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</si>
  <si>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</si>
  <si>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</si>
  <si>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</si>
  <si>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</si>
  <si>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</si>
  <si>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</si>
  <si>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</si>
  <si>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</si>
  <si>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</si>
  <si>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</si>
  <si>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</si>
  <si>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</si>
  <si>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</si>
  <si>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</si>
  <si>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</si>
  <si>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</si>
  <si>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</si>
  <si>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</si>
  <si>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</si>
  <si>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</si>
  <si>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</si>
  <si>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</si>
  <si>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</si>
  <si>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</si>
  <si>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</si>
  <si>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</si>
  <si>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</si>
  <si>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</si>
  <si>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</si>
  <si>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</si>
  <si>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</si>
  <si>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</si>
  <si>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</si>
  <si>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</si>
  <si>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</si>
  <si>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</si>
  <si>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</si>
  <si>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</si>
  <si>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</si>
  <si>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</si>
  <si>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</si>
  <si>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</si>
  <si>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</si>
  <si>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</si>
  <si>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</si>
  <si>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</si>
  <si>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</si>
  <si>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</si>
  <si>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</si>
  <si>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</si>
  <si>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</si>
  <si>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</si>
  <si>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</si>
  <si>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</si>
  <si>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</si>
  <si>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</si>
  <si>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</si>
  <si>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</si>
  <si>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</si>
  <si>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</si>
  <si>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</si>
  <si>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</si>
  <si>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</si>
  <si>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</si>
  <si>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</si>
  <si>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</si>
  <si>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</si>
  <si>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</si>
  <si>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</si>
  <si>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</si>
  <si>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</si>
  <si>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</si>
  <si>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</si>
  <si>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</si>
  <si>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</si>
  <si>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</si>
  <si>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</si>
  <si>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</si>
  <si>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</si>
  <si>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</si>
  <si>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</si>
  <si>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</si>
  <si>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</si>
  <si>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</si>
  <si>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</si>
  <si>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</si>
  <si>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</si>
  <si>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</si>
  <si>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</si>
  <si>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</si>
  <si>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</si>
  <si>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</si>
  <si>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</si>
  <si>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</si>
  <si>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</si>
  <si>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</si>
  <si>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</si>
  <si>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</si>
  <si>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</si>
  <si>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</si>
  <si>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</si>
  <si>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</si>
  <si>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</si>
  <si>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</si>
  <si>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</si>
  <si>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</si>
  <si>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</si>
  <si>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</si>
  <si>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</si>
  <si>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</si>
  <si>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</si>
  <si>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</si>
  <si>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</si>
  <si>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</si>
  <si>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</si>
  <si>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</si>
  <si>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</si>
  <si>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</si>
  <si>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</si>
  <si>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</si>
  <si>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</si>
  <si>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</si>
  <si>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</si>
  <si>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</si>
  <si>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</si>
  <si>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</si>
  <si>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</si>
  <si>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</si>
  <si>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</si>
  <si>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</si>
  <si>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</si>
  <si>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</si>
  <si>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</si>
  <si>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</si>
  <si>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</si>
  <si>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</si>
  <si>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</si>
  <si>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</si>
  <si>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</si>
  <si>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</si>
  <si>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</si>
  <si>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</si>
  <si>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</si>
  <si>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</si>
  <si>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</si>
  <si>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</si>
  <si>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</si>
  <si>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</si>
  <si>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</si>
  <si>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</si>
  <si>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</si>
  <si>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</si>
  <si>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</si>
  <si>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</si>
  <si>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</si>
  <si>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</si>
  <si>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</si>
  <si>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</si>
  <si>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</si>
  <si>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</si>
  <si>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</si>
  <si>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</si>
  <si>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</si>
  <si>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</si>
  <si>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</si>
  <si>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</si>
  <si>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</si>
  <si>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</si>
  <si>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</si>
  <si>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</si>
  <si>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</si>
  <si>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</si>
  <si>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</si>
  <si>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</si>
  <si>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</si>
  <si>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</si>
  <si>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</si>
  <si>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</si>
  <si>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</si>
  <si>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</si>
  <si>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</si>
  <si>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</si>
  <si>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</si>
  <si>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</si>
  <si>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</si>
  <si>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</si>
  <si>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</si>
  <si>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</si>
  <si>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</si>
  <si>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</si>
  <si>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</si>
  <si>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</si>
  <si>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</si>
  <si>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</si>
  <si>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</si>
  <si>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</si>
  <si>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</si>
  <si>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</si>
  <si>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</si>
  <si>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</si>
  <si>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</si>
  <si>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</si>
  <si>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</si>
  <si>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</si>
  <si>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</si>
  <si>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</si>
  <si>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</si>
  <si>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</si>
  <si>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</si>
  <si>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</si>
  <si>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</si>
  <si>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</si>
  <si>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</si>
  <si>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</si>
  <si>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</si>
  <si>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</si>
  <si>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</si>
  <si>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</si>
  <si>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</si>
  <si>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</si>
  <si>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</si>
  <si>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</si>
  <si>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</si>
  <si>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</si>
  <si>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</si>
  <si>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</si>
  <si>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</si>
  <si>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</si>
  <si>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</si>
  <si>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</si>
  <si>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</si>
  <si>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</si>
  <si>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</si>
  <si>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</si>
  <si>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</si>
  <si>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</si>
  <si>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</si>
  <si>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</si>
  <si>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</si>
  <si>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</si>
  <si>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</si>
  <si>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</si>
  <si>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</si>
  <si>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</si>
  <si>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</si>
  <si>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</si>
  <si>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</si>
  <si>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</si>
  <si>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</si>
  <si>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</si>
  <si>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</si>
  <si>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</si>
  <si>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</si>
  <si>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</si>
  <si>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</si>
  <si>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</si>
  <si>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</si>
  <si>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</si>
  <si>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</si>
  <si>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</si>
  <si>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</si>
  <si>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</si>
  <si>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</si>
  <si>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</si>
  <si>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</si>
  <si>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</si>
  <si>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</si>
  <si>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</si>
  <si>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</si>
  <si>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</si>
  <si>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</si>
  <si>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</si>
  <si>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</si>
  <si>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</si>
  <si>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</si>
  <si>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</si>
  <si>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</si>
  <si>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</si>
  <si>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</si>
  <si>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</si>
  <si>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</si>
  <si>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</si>
  <si>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</si>
  <si>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</si>
  <si>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</si>
  <si>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</si>
  <si>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</si>
  <si>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</si>
  <si>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</si>
  <si>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</si>
  <si>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</si>
  <si>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</si>
  <si>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</si>
  <si>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</si>
  <si>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</si>
  <si>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</si>
  <si>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</si>
  <si>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</si>
  <si>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</si>
  <si>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</si>
  <si>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</si>
  <si>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</si>
  <si>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</si>
  <si>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</si>
  <si>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</si>
  <si>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</si>
  <si>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</si>
  <si>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</si>
  <si>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</si>
  <si>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</si>
  <si>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</si>
  <si>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</si>
  <si>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</si>
  <si>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</si>
  <si>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</si>
  <si>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</si>
  <si>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</si>
  <si>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</si>
  <si>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</si>
  <si>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</si>
  <si>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</si>
  <si>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</si>
  <si>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</si>
  <si>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</si>
  <si>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</si>
  <si>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</si>
  <si>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</si>
  <si>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</si>
  <si>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</si>
  <si>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</si>
  <si>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</si>
  <si>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</si>
  <si>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</si>
  <si>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</si>
  <si>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</si>
  <si>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</si>
  <si>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</si>
  <si>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</si>
  <si>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</si>
  <si>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</si>
  <si>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</si>
  <si>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</si>
  <si>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</si>
  <si>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</si>
  <si>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</si>
  <si>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</si>
  <si>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</si>
  <si>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</si>
  <si>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</si>
  <si>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</si>
  <si>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</si>
  <si>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</si>
  <si>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</si>
  <si>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</si>
  <si>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</si>
  <si>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</si>
  <si>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</si>
  <si>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</si>
  <si>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</si>
  <si>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</si>
  <si>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</si>
  <si>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</si>
  <si>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</si>
  <si>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</si>
  <si>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</si>
  <si>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</si>
  <si>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</si>
  <si>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</si>
  <si>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</si>
  <si>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</si>
  <si>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</si>
  <si>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</si>
  <si>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</si>
  <si>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</si>
  <si>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</si>
  <si>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</si>
  <si>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</si>
  <si>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</si>
  <si>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</si>
  <si>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</si>
  <si>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</si>
  <si>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</si>
  <si>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</si>
  <si>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</si>
  <si>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</si>
  <si>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</si>
  <si>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</si>
  <si>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</si>
  <si>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</si>
  <si>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</si>
  <si>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</si>
  <si>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</si>
  <si>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</si>
  <si>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</si>
  <si>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</si>
  <si>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</si>
  <si>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</si>
  <si>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</si>
  <si>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</si>
  <si>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</si>
  <si>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</si>
  <si>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</si>
  <si>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</si>
  <si>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</si>
  <si>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</si>
  <si>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</si>
  <si>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</si>
  <si>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</si>
  <si>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</si>
  <si>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</si>
  <si>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</si>
  <si>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</si>
  <si>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</si>
  <si>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</si>
  <si>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</si>
  <si>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</si>
  <si>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</si>
  <si>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</si>
  <si>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</si>
  <si>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</si>
  <si>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</si>
  <si>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</si>
  <si>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</si>
  <si>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</si>
  <si>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</si>
  <si>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</si>
  <si>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</si>
  <si>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</si>
  <si>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</si>
  <si>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</si>
  <si>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</si>
  <si>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</si>
  <si>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</si>
  <si>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</si>
  <si>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</si>
  <si>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</si>
  <si>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</si>
  <si>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</si>
  <si>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</si>
  <si>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</si>
  <si>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</si>
  <si>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</si>
  <si>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</si>
  <si>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</si>
  <si>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</si>
  <si>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</si>
  <si>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</si>
  <si>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</si>
  <si>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</si>
  <si>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</si>
  <si>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</si>
  <si>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</si>
  <si>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</si>
  <si>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</si>
  <si>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</si>
  <si>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</si>
  <si>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</si>
  <si>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</si>
  <si>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</si>
  <si>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</si>
  <si>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</si>
  <si>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</si>
  <si>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</si>
  <si>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</si>
  <si>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</si>
  <si>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</si>
  <si>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</si>
  <si>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</si>
  <si>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</si>
  <si>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</si>
  <si>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</si>
  <si>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</si>
  <si>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</si>
  <si>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</si>
  <si>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</si>
  <si>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</si>
  <si>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</si>
  <si>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</si>
  <si>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</si>
  <si>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</si>
  <si>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</si>
  <si>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</si>
  <si>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</si>
  <si>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</si>
  <si>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</si>
  <si>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</si>
  <si>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</si>
  <si>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</si>
  <si>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</si>
  <si>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</si>
  <si>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</si>
  <si>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</si>
  <si>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</si>
  <si>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</si>
  <si>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</si>
  <si>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</si>
  <si>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</si>
  <si>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</si>
  <si>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</si>
  <si>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</si>
  <si>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</si>
  <si>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</si>
  <si>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</si>
  <si>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</si>
  <si>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</si>
  <si>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</si>
  <si>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</si>
  <si>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</si>
  <si>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</si>
  <si>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</si>
  <si>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</si>
  <si>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</si>
  <si>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</si>
  <si>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</si>
  <si>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</si>
  <si>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</si>
  <si>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</si>
  <si>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</si>
  <si>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</si>
  <si>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</si>
  <si>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</si>
  <si>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</si>
  <si>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</si>
  <si>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</si>
  <si>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</si>
  <si>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</si>
  <si>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</si>
  <si>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</si>
  <si>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</si>
  <si>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</si>
  <si>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</si>
  <si>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</si>
  <si>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</si>
  <si>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</si>
  <si>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</si>
  <si>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</si>
  <si>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</si>
  <si>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</si>
  <si>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</si>
  <si>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</si>
  <si>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</si>
  <si>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</si>
  <si>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</si>
  <si>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</si>
  <si>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</si>
  <si>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</si>
  <si>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</si>
  <si>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</si>
  <si>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</si>
  <si>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</si>
  <si>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</si>
  <si>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</si>
  <si>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</si>
  <si>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</si>
  <si>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</si>
  <si>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</si>
  <si>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</si>
  <si>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</si>
  <si>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</si>
  <si>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</si>
  <si>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</si>
  <si>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</si>
  <si>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</si>
  <si>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</si>
  <si>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</si>
  <si>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</si>
  <si>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</si>
  <si>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</si>
  <si>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</si>
  <si>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</si>
  <si>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</si>
  <si>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</si>
  <si>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</si>
  <si>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</si>
  <si>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</si>
  <si>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</si>
  <si>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</si>
  <si>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</si>
  <si>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</si>
  <si>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</si>
  <si>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</si>
  <si>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</si>
  <si>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</si>
  <si>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</si>
  <si>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</si>
  <si>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</si>
  <si>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</si>
  <si>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</si>
  <si>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</si>
  <si>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</si>
  <si>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</si>
  <si>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</si>
  <si>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</si>
  <si>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</si>
  <si>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</si>
  <si>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</si>
  <si>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</si>
  <si>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</si>
  <si>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</si>
  <si>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</si>
  <si>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</si>
  <si>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</si>
  <si>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</si>
  <si>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</si>
  <si>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</si>
  <si>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</si>
  <si>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</si>
  <si>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</si>
  <si>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</si>
  <si>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</si>
  <si>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</si>
  <si>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</si>
  <si>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</si>
  <si>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</si>
  <si>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</si>
  <si>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</si>
  <si>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</si>
  <si>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</si>
  <si>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</si>
  <si>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</si>
  <si>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</si>
  <si>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</si>
  <si>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</si>
  <si>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</si>
  <si>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</si>
  <si>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</si>
  <si>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</si>
  <si>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</si>
  <si>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</si>
  <si>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</si>
  <si>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</si>
  <si>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</si>
  <si>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</si>
  <si>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</si>
  <si>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</si>
  <si>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</si>
  <si>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</si>
  <si>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</si>
  <si>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</si>
  <si>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</si>
  <si>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</si>
  <si>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</si>
  <si>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</si>
  <si>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</si>
  <si>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</si>
  <si>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</si>
  <si>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</si>
  <si>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</si>
  <si>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</si>
  <si>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</si>
  <si>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</si>
  <si>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</si>
  <si>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</si>
  <si>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</si>
  <si>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</si>
  <si>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</si>
  <si>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</si>
  <si>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</si>
  <si>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</si>
  <si>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</si>
  <si>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</si>
  <si>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</si>
  <si>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</si>
  <si>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</si>
  <si>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</si>
  <si>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</si>
  <si>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</si>
  <si>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</si>
  <si>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</si>
  <si>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</si>
  <si>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</si>
  <si>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</si>
  <si>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</si>
  <si>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</si>
  <si>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</si>
  <si>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</si>
  <si>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</si>
  <si>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</si>
  <si>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</si>
  <si>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</si>
  <si>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</si>
  <si>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</si>
  <si>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</si>
  <si>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</si>
  <si>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</si>
  <si>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</si>
  <si>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</si>
  <si>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</si>
  <si>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</si>
  <si>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</si>
  <si>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</si>
  <si>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</si>
  <si>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</si>
  <si>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</si>
  <si>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</si>
  <si>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</si>
  <si>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</si>
  <si>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</si>
  <si>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</si>
  <si>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</si>
  <si>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</si>
  <si>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</si>
  <si>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</si>
  <si>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</si>
  <si>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</si>
  <si>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</si>
  <si>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</si>
  <si>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</si>
  <si>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</si>
  <si>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</si>
  <si>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</si>
  <si>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</si>
  <si>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</si>
  <si>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</si>
  <si>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</si>
  <si>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</si>
  <si>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</si>
  <si>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</si>
  <si>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</si>
  <si>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</si>
  <si>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</si>
  <si>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</si>
  <si>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</si>
  <si>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</si>
  <si>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</si>
  <si>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</si>
  <si>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</si>
  <si>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</si>
  <si>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</si>
  <si>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</si>
  <si>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</si>
  <si>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</si>
  <si>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</si>
  <si>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</si>
  <si>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</si>
  <si>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</si>
  <si>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</si>
  <si>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</si>
  <si>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</si>
  <si>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</si>
  <si>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</si>
  <si>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</si>
  <si>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</si>
  <si>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</si>
  <si>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</si>
  <si>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</si>
  <si>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</si>
  <si>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</si>
  <si>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</si>
  <si>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</si>
  <si>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</si>
  <si>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</si>
  <si>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</si>
  <si>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</si>
  <si>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</si>
  <si>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</si>
  <si>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</si>
  <si>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</si>
  <si>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</si>
  <si>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</si>
  <si>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</si>
  <si>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</si>
  <si>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</si>
  <si>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</si>
  <si>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</si>
  <si>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</si>
  <si>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</si>
  <si>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</si>
  <si>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</si>
  <si>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</si>
  <si>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</si>
  <si>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</si>
  <si>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</si>
  <si>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</si>
  <si>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</si>
  <si>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</si>
  <si>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</si>
  <si>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</si>
  <si>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</si>
  <si>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</si>
  <si>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</si>
  <si>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</si>
  <si>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</si>
  <si>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</si>
  <si>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</si>
  <si>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</si>
  <si>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</si>
  <si>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</si>
  <si>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</si>
  <si>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</si>
  <si>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</si>
  <si>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</si>
  <si>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</si>
  <si>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</si>
  <si>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</si>
  <si>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</si>
  <si>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</si>
  <si>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</si>
  <si>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</si>
  <si>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</si>
  <si>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</si>
  <si>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</si>
  <si>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</si>
  <si>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</si>
  <si>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</si>
  <si>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</si>
  <si>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</si>
  <si>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</si>
  <si>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</si>
  <si>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</si>
  <si>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</si>
  <si>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</si>
  <si>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</si>
  <si>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</si>
  <si>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</si>
  <si>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</si>
  <si>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</si>
  <si>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</si>
  <si>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</si>
  <si>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</si>
  <si>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</si>
  <si>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</si>
  <si>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</si>
  <si>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</si>
  <si>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</si>
  <si>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</si>
  <si>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</si>
  <si>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</si>
  <si>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</si>
  <si>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</si>
  <si>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</si>
  <si>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</si>
  <si>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</si>
  <si>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</si>
  <si>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</si>
  <si>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</si>
  <si>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</si>
  <si>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</si>
  <si>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</si>
  <si>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</si>
  <si>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</si>
  <si>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</si>
  <si>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</si>
  <si>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</si>
  <si>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</si>
  <si>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</si>
  <si>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</si>
  <si>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</si>
  <si>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</si>
  <si>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</si>
  <si>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</si>
  <si>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</si>
  <si>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</si>
  <si>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</si>
  <si>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</si>
  <si>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</si>
  <si>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</si>
  <si>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</si>
  <si>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</si>
  <si>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</si>
  <si>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</si>
  <si>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</si>
  <si>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</si>
  <si>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</si>
  <si>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</si>
  <si>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</si>
  <si>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</si>
  <si>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</si>
  <si>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</si>
  <si>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</si>
  <si>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</si>
  <si>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</si>
  <si>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</si>
  <si>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</si>
  <si>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</si>
  <si>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</si>
  <si>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</si>
  <si>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</si>
  <si>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</si>
  <si>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</si>
  <si>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</si>
  <si>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</si>
  <si>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</si>
  <si>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</si>
  <si>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</si>
  <si>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</si>
  <si>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</si>
  <si>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</si>
  <si>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</si>
  <si>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</si>
  <si>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</si>
  <si>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</si>
  <si>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</si>
  <si>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</si>
  <si>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</si>
  <si>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</si>
  <si>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</si>
  <si>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</si>
  <si>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</si>
  <si>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</si>
  <si>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</si>
  <si>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</si>
  <si>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</si>
  <si>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</si>
  <si>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</si>
  <si>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</si>
  <si>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</si>
  <si>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</si>
  <si>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</si>
  <si>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</si>
  <si>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</si>
  <si>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</si>
  <si>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</si>
  <si>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</si>
  <si>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</si>
  <si>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</si>
  <si>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</si>
  <si>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</si>
  <si>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</si>
  <si>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</si>
  <si>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</si>
  <si>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</si>
  <si>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</si>
  <si>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</si>
  <si>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</si>
  <si>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</si>
  <si>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</si>
  <si>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</si>
  <si>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</si>
  <si>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</si>
  <si>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</si>
  <si>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</si>
  <si>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</si>
  <si>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</si>
  <si>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</si>
  <si>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</si>
  <si>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</si>
  <si>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</si>
  <si>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</si>
  <si>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</si>
  <si>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</si>
  <si>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</si>
  <si>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</si>
  <si>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</si>
  <si>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</si>
  <si>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</si>
  <si>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</si>
  <si>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</si>
  <si>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</si>
  <si>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</si>
  <si>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</si>
  <si>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</si>
  <si>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</si>
  <si>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</si>
  <si>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</si>
  <si>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</si>
  <si>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</si>
  <si>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</si>
  <si>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</si>
  <si>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</si>
  <si>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</si>
  <si>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</si>
  <si>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</si>
  <si>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</si>
  <si>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</si>
  <si>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</si>
  <si>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</si>
  <si>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</si>
  <si>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</si>
  <si>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</si>
  <si>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</si>
  <si>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</si>
  <si>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</si>
  <si>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</si>
  <si>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</si>
  <si>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</si>
  <si>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</si>
  <si>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</si>
  <si>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</si>
  <si>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</si>
  <si>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</si>
  <si>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</si>
  <si>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</si>
  <si>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</si>
  <si>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</si>
  <si>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</si>
  <si>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</si>
  <si>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</si>
  <si>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</si>
  <si>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</si>
  <si>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</si>
  <si>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</si>
  <si>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</si>
  <si>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</si>
  <si>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</si>
  <si>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</si>
  <si>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</si>
  <si>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</si>
  <si>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</si>
  <si>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</si>
  <si>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</si>
  <si>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</si>
  <si>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</si>
  <si>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</si>
  <si>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</si>
  <si>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</si>
  <si>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</si>
  <si>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</si>
  <si>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</si>
  <si>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</si>
  <si>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</si>
  <si>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</si>
  <si>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</si>
  <si>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</si>
  <si>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</si>
  <si>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</si>
  <si>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</si>
  <si>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</si>
  <si>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</si>
  <si>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</si>
  <si>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</si>
  <si>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</si>
  <si>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</si>
  <si>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</si>
  <si>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</si>
  <si>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</si>
  <si>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</si>
  <si>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</si>
  <si>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</si>
  <si>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</si>
  <si>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</si>
  <si>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</si>
  <si>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</si>
  <si>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</si>
  <si>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</si>
  <si>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</si>
  <si>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</si>
  <si>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</si>
  <si>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</si>
  <si>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</si>
  <si>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</si>
  <si>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</si>
  <si>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</si>
  <si>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</si>
  <si>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</si>
  <si>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</si>
  <si>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</si>
  <si>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</si>
  <si>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</si>
  <si>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</si>
  <si>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</si>
  <si>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</si>
  <si>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</si>
  <si>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</si>
  <si>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</si>
  <si>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</si>
  <si>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</si>
  <si>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</si>
  <si>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</si>
  <si>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</si>
  <si>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</si>
  <si>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</si>
  <si>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</si>
  <si>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</si>
  <si>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</si>
  <si>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</si>
  <si>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</si>
  <si>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</si>
  <si>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</si>
  <si>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</si>
  <si>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</si>
  <si>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</si>
  <si>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</si>
  <si>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</si>
  <si>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</si>
  <si>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</si>
  <si>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</si>
  <si>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</si>
  <si>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</si>
  <si>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</si>
  <si>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</si>
  <si>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</si>
  <si>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</si>
  <si>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</si>
  <si>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</si>
  <si>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</si>
  <si>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</si>
  <si>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</si>
  <si>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</si>
  <si>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</si>
  <si>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</si>
  <si>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</si>
  <si>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</si>
  <si>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</si>
  <si>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</si>
  <si>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</si>
  <si>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</si>
  <si>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</si>
  <si>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</si>
  <si>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</si>
  <si>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</si>
  <si>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</si>
  <si>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</si>
  <si>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</si>
  <si>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</si>
  <si>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</si>
  <si>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</si>
  <si>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</si>
  <si>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</si>
  <si>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</si>
  <si>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</si>
  <si>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</si>
  <si>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</si>
  <si>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</si>
  <si>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</si>
  <si>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</si>
  <si>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</si>
  <si>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</si>
  <si>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</si>
  <si>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</si>
  <si>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</si>
  <si>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</si>
  <si>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</si>
  <si>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</si>
  <si>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</si>
  <si>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</si>
  <si>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</si>
  <si>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</si>
  <si>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</si>
  <si>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</si>
  <si>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</si>
  <si>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</si>
  <si>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</si>
  <si>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</si>
  <si>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</si>
  <si>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</si>
  <si>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</si>
  <si>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</si>
  <si>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</si>
  <si>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</si>
  <si>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</si>
  <si>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</si>
  <si>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</si>
  <si>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</si>
  <si>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</si>
  <si>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</si>
  <si>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</si>
  <si>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</si>
  <si>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</si>
  <si>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</si>
  <si>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</si>
  <si>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</si>
  <si>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</si>
  <si>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</si>
  <si>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</si>
  <si>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</si>
  <si>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</si>
  <si>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</si>
  <si>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</si>
  <si>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</si>
  <si>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</si>
  <si>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</si>
  <si>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</si>
  <si>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</si>
  <si>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</si>
  <si>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</si>
  <si>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</si>
  <si>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</si>
  <si>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</si>
  <si>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</si>
  <si>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</si>
  <si>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</si>
  <si>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</si>
  <si>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</si>
  <si>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</si>
  <si>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</si>
  <si>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</si>
  <si>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</si>
  <si>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</si>
  <si>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</si>
  <si>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</si>
  <si>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</si>
  <si>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</si>
  <si>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</si>
  <si>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</si>
  <si>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</si>
  <si>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</si>
  <si>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</si>
  <si>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</si>
  <si>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</si>
  <si>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</si>
  <si>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</si>
  <si>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</si>
  <si>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</si>
  <si>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</si>
  <si>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</si>
  <si>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</si>
  <si>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</si>
  <si>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</si>
  <si>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</si>
  <si>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</si>
  <si>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</si>
  <si>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</si>
  <si>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</si>
  <si>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</si>
  <si>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</si>
  <si>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</si>
  <si>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</si>
  <si>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</si>
  <si>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</si>
  <si>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</si>
  <si>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</si>
  <si>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</si>
  <si>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</si>
  <si>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</si>
  <si>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</si>
  <si>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</si>
  <si>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</si>
  <si>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</si>
  <si>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</si>
  <si>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</si>
  <si>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</si>
  <si>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</si>
  <si>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</si>
  <si>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</si>
  <si>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</si>
  <si>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</si>
  <si>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</si>
  <si>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</si>
  <si>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</si>
  <si>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</si>
  <si>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</si>
  <si>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</si>
  <si>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</si>
  <si>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</si>
  <si>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</si>
  <si>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</si>
  <si>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</si>
  <si>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</si>
  <si>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</si>
  <si>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</si>
  <si>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</si>
  <si>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</si>
  <si>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</si>
  <si>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</si>
  <si>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</si>
  <si>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</si>
  <si>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</si>
  <si>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</si>
  <si>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</si>
  <si>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</si>
  <si>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</si>
  <si>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</si>
  <si>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</si>
  <si>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</si>
  <si>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</si>
  <si>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</si>
  <si>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</si>
  <si>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</si>
  <si>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</si>
  <si>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</si>
  <si>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</si>
  <si>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</si>
  <si>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</si>
  <si>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</si>
  <si>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</si>
  <si>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</si>
  <si>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</si>
  <si>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</si>
  <si>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</si>
  <si>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</si>
  <si>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</si>
  <si>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</si>
  <si>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</si>
  <si>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</si>
  <si>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</si>
  <si>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</si>
  <si>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</si>
  <si>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</si>
  <si>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</si>
  <si>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</si>
  <si>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</si>
  <si>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</si>
  <si>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</si>
  <si>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</si>
  <si>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</si>
  <si>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</si>
  <si>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</si>
  <si>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</si>
  <si>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</si>
  <si>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</si>
  <si>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</si>
  <si>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</si>
  <si>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</si>
  <si>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</si>
  <si>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</si>
  <si>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</si>
  <si>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</si>
  <si>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</si>
  <si>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</si>
  <si>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</si>
  <si>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</si>
  <si>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</si>
  <si>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</si>
  <si>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</si>
  <si>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</si>
  <si>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</si>
  <si>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</si>
  <si>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</si>
  <si>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</si>
  <si>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</si>
  <si>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</si>
  <si>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</si>
  <si>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</si>
  <si>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</si>
  <si>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</si>
  <si>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</si>
  <si>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</si>
  <si>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</si>
  <si>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</si>
  <si>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</si>
  <si>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</si>
  <si>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</si>
  <si>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</si>
  <si>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</si>
  <si>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</si>
  <si>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</si>
  <si>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</si>
  <si>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</si>
  <si>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</si>
  <si>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</si>
  <si>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</si>
  <si>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</si>
  <si>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</si>
  <si>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</si>
  <si>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</si>
  <si>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</si>
  <si>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</si>
  <si>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</si>
  <si>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</si>
  <si>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</si>
  <si>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</si>
  <si>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</si>
  <si>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</si>
  <si>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</si>
  <si>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</si>
  <si>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</si>
  <si>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</si>
  <si>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</si>
  <si>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</si>
  <si>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</si>
  <si>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</si>
  <si>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</si>
  <si>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</si>
  <si>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</si>
  <si>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</si>
  <si>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</si>
  <si>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</si>
  <si>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</si>
  <si>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</si>
  <si>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</si>
  <si>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</si>
  <si>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</si>
  <si>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</si>
  <si>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</si>
  <si>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</si>
  <si>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</si>
  <si>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</si>
  <si>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</si>
  <si>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</si>
  <si>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</si>
  <si>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</si>
  <si>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</si>
  <si>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</si>
  <si>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</si>
  <si>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</si>
  <si>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</si>
  <si>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</si>
  <si>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</si>
  <si>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</si>
  <si>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</si>
  <si>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</si>
  <si>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</si>
  <si>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</si>
  <si>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</si>
  <si>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</si>
  <si>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</si>
  <si>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</si>
  <si>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</si>
  <si>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</si>
  <si>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</si>
  <si>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</si>
  <si>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</si>
  <si>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</si>
  <si>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</si>
  <si>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</si>
  <si>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</si>
  <si>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</si>
  <si>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</si>
  <si>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</si>
  <si>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</si>
  <si>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</si>
  <si>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</si>
  <si>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</si>
  <si>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</si>
  <si>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</si>
  <si>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</si>
  <si>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</si>
  <si>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</si>
  <si>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</si>
  <si>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</si>
  <si>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</si>
  <si>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</si>
  <si>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</si>
  <si>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</si>
  <si>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</si>
  <si>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</si>
  <si>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</si>
  <si>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</si>
  <si>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</si>
  <si>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</si>
  <si>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</si>
  <si>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</si>
  <si>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</si>
  <si>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</si>
  <si>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</si>
  <si>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</si>
  <si>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</si>
  <si>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</si>
  <si>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</si>
  <si>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</si>
  <si>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</si>
  <si>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</si>
  <si>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</si>
  <si>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</si>
  <si>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</si>
  <si>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</si>
  <si>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</si>
  <si>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</si>
  <si>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</si>
  <si>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</si>
  <si>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</si>
  <si>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</si>
  <si>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</si>
  <si>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</si>
  <si>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</si>
  <si>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</si>
  <si>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</si>
  <si>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</si>
  <si>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</si>
  <si>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</si>
  <si>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</si>
  <si>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</si>
  <si>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</si>
  <si>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</si>
  <si>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</si>
  <si>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</si>
  <si>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</si>
  <si>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</si>
  <si>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</si>
  <si>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</si>
  <si>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</si>
  <si>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</si>
  <si>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</si>
  <si>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</si>
  <si>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</si>
  <si>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</si>
  <si>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</si>
  <si>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</si>
  <si>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</si>
  <si>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</si>
  <si>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</si>
  <si>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</si>
  <si>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</si>
  <si>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</si>
  <si>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</si>
  <si>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</si>
  <si>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</si>
  <si>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</si>
  <si>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</si>
  <si>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</si>
  <si>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</si>
  <si>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</si>
  <si>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</si>
  <si>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</si>
  <si>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</si>
  <si>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</si>
  <si>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</si>
  <si>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</si>
  <si>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</si>
  <si>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</si>
  <si>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</si>
  <si>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</si>
  <si>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</si>
  <si>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</si>
  <si>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</si>
  <si>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</si>
  <si>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</si>
  <si>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</si>
  <si>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</si>
  <si>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</si>
  <si>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</si>
  <si>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</si>
  <si>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</si>
  <si>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</si>
  <si>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</si>
  <si>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</si>
  <si>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</si>
  <si>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</si>
  <si>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</si>
  <si>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</si>
  <si>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</si>
  <si>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</si>
  <si>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</si>
  <si>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</si>
  <si>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</si>
  <si>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</si>
  <si>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</si>
  <si>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</si>
  <si>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</si>
  <si>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</si>
  <si>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</si>
  <si>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</si>
  <si>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</si>
  <si>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</si>
  <si>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</si>
  <si>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</si>
  <si>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</si>
  <si>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</si>
  <si>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</si>
  <si>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</si>
  <si>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</si>
  <si>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</si>
  <si>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</si>
  <si>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</si>
  <si>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</si>
  <si>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</si>
  <si>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</si>
  <si>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</si>
  <si>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</si>
  <si>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</si>
  <si>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</si>
  <si>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</si>
  <si>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</si>
  <si>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</si>
  <si>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</si>
  <si>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</si>
  <si>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</si>
  <si>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</si>
  <si>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</si>
  <si>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</si>
  <si>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</si>
  <si>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</si>
  <si>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</si>
  <si>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</si>
  <si>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</si>
  <si>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</si>
  <si>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</si>
  <si>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</si>
  <si>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</si>
  <si>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</si>
  <si>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</si>
  <si>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</si>
  <si>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</si>
  <si>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</si>
  <si>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</si>
  <si>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</si>
  <si>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</si>
  <si>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</si>
  <si>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</si>
  <si>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</si>
  <si>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</si>
  <si>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</si>
  <si>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</si>
  <si>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</si>
  <si>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</si>
  <si>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</si>
  <si>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</si>
  <si>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</si>
  <si>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</si>
  <si>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</si>
  <si>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</si>
  <si>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</si>
  <si>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</si>
  <si>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</si>
  <si>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</si>
  <si>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</si>
  <si>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</si>
  <si>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</si>
  <si>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</si>
  <si>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</si>
  <si>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</si>
  <si>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</si>
  <si>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</si>
  <si>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</si>
  <si>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</si>
  <si>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</si>
  <si>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</si>
  <si>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</si>
  <si>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</si>
  <si>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</si>
  <si>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</si>
  <si>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</si>
  <si>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</si>
  <si>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</si>
  <si>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</si>
  <si>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</si>
  <si>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</si>
  <si>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</si>
  <si>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</si>
  <si>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</si>
  <si>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</si>
  <si>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</si>
  <si>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</si>
  <si>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</si>
  <si>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</si>
  <si>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</si>
  <si>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</si>
  <si>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</si>
  <si>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</si>
  <si>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</si>
  <si>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</si>
  <si>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</si>
  <si>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</si>
  <si>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</si>
  <si>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</si>
  <si>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</si>
  <si>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</si>
  <si>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</si>
  <si>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</si>
  <si>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</si>
  <si>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</si>
  <si>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</si>
  <si>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</si>
  <si>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</si>
  <si>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</si>
  <si>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</si>
  <si>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</si>
  <si>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</si>
  <si>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</si>
  <si>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</si>
  <si>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</si>
  <si>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</si>
  <si>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</si>
  <si>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</si>
  <si>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</si>
  <si>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</si>
  <si>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</si>
  <si>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</si>
  <si>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</si>
  <si>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</si>
  <si>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</si>
  <si>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</si>
  <si>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</si>
  <si>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</si>
  <si>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</si>
  <si>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</si>
  <si>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</si>
  <si>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</si>
  <si>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</si>
  <si>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</si>
  <si>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</si>
  <si>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</si>
  <si>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</si>
  <si>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</si>
  <si>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</si>
  <si>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</si>
  <si>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</si>
  <si>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</si>
  <si>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</si>
  <si>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</si>
  <si>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</si>
  <si>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</si>
  <si>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</si>
  <si>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</si>
  <si>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</si>
  <si>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</si>
  <si>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</si>
  <si>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</si>
  <si>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</si>
  <si>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</si>
  <si>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</si>
  <si>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</si>
  <si>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</si>
  <si>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</si>
  <si>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</si>
  <si>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</si>
  <si>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</si>
  <si>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</si>
  <si>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</si>
  <si>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</si>
  <si>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</si>
  <si>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</si>
  <si>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</si>
  <si>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</si>
  <si>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</si>
  <si>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</si>
  <si>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</si>
  <si>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</si>
  <si>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</si>
  <si>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</si>
  <si>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</si>
  <si>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</si>
  <si>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</si>
  <si>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</si>
  <si>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</si>
  <si>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</si>
  <si>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</si>
  <si>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</si>
  <si>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</si>
  <si>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</si>
  <si>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</si>
  <si>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</si>
  <si>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</si>
  <si>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</si>
  <si>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</si>
  <si>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</si>
  <si>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</si>
  <si>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</si>
  <si>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</si>
  <si>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</si>
  <si>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</si>
  <si>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</si>
  <si>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</si>
  <si>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</si>
  <si>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</si>
  <si>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</si>
  <si>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</si>
  <si>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</si>
  <si>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</si>
  <si>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</si>
  <si>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</si>
  <si>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</si>
  <si>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</si>
  <si>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</si>
  <si>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</si>
  <si>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</si>
  <si>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</si>
  <si>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</si>
  <si>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</si>
  <si>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</si>
  <si>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</si>
  <si>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</si>
  <si>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</si>
  <si>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</si>
  <si>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</si>
  <si>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</si>
  <si>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</si>
  <si>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</si>
  <si>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</si>
  <si>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</si>
  <si>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</si>
  <si>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</si>
  <si>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</si>
  <si>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</si>
  <si>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</si>
  <si>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</si>
  <si>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</si>
  <si>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</si>
  <si>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</si>
  <si>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</si>
  <si>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</si>
  <si>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</si>
  <si>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</si>
  <si>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</si>
  <si>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</si>
  <si>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</si>
  <si>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</si>
  <si>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</si>
  <si>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</si>
  <si>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</si>
  <si>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</si>
  <si>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</si>
  <si>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</si>
  <si>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</si>
  <si>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</si>
  <si>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</si>
  <si>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</si>
  <si>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</si>
  <si>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</si>
  <si>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</si>
  <si>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</si>
  <si>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</si>
  <si>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</si>
  <si>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</si>
  <si>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</si>
  <si>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</si>
  <si>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</si>
  <si>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</si>
  <si>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</si>
  <si>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</si>
  <si>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</si>
  <si>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</si>
  <si>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</si>
  <si>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</si>
  <si>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</si>
  <si>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</si>
  <si>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</si>
  <si>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</si>
  <si>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</si>
  <si>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</si>
  <si>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</si>
  <si>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</si>
  <si>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</si>
  <si>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</si>
  <si>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</si>
  <si>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</si>
  <si>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</si>
  <si>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</si>
  <si>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</si>
  <si>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</si>
  <si>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</si>
  <si>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</si>
  <si>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</si>
  <si>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</si>
  <si>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</si>
  <si>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</si>
  <si>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</si>
  <si>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</si>
  <si>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</si>
  <si>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</si>
  <si>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</si>
  <si>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</si>
  <si>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</si>
  <si>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</si>
  <si>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</si>
  <si>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</si>
  <si>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</si>
  <si>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</si>
  <si>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</si>
  <si>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</si>
  <si>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</si>
  <si>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</si>
  <si>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</si>
  <si>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</si>
  <si>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</si>
  <si>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</si>
  <si>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</si>
  <si>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</si>
  <si>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</si>
  <si>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</si>
  <si>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</si>
  <si>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</si>
  <si>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</si>
  <si>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</si>
  <si>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</si>
  <si>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</si>
  <si>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</si>
  <si>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</si>
  <si>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</si>
  <si>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</si>
  <si>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</si>
  <si>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</si>
  <si>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</si>
  <si>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</si>
  <si>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</si>
  <si>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</si>
  <si>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</si>
  <si>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</si>
  <si>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</si>
  <si>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</si>
  <si>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</si>
  <si>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</si>
  <si>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</si>
  <si>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</si>
  <si>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</si>
  <si>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</si>
  <si>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</si>
  <si>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</si>
  <si>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</si>
  <si>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</si>
  <si>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</si>
  <si>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</si>
  <si>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</si>
  <si>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</si>
  <si>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</si>
  <si>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</si>
  <si>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</si>
  <si>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</si>
  <si>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</si>
  <si>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</si>
  <si>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</si>
  <si>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</si>
  <si>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</si>
  <si>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</si>
  <si>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</si>
  <si>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</si>
  <si>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</si>
  <si>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</si>
  <si>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</si>
  <si>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</si>
  <si>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</si>
  <si>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</si>
  <si>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</si>
  <si>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</si>
  <si>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</si>
  <si>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</si>
  <si>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</si>
  <si>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</si>
  <si>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</si>
  <si>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</si>
  <si>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</si>
  <si>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</si>
  <si>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</si>
  <si>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</si>
  <si>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</si>
  <si>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</si>
  <si>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</si>
  <si>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</si>
  <si>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</si>
  <si>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</si>
  <si>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</si>
  <si>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</si>
  <si>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</si>
  <si>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</si>
  <si>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</si>
  <si>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</si>
  <si>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</si>
  <si>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</si>
  <si>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</si>
  <si>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</si>
  <si>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</si>
  <si>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</si>
  <si>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</si>
  <si>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</si>
  <si>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</si>
  <si>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</si>
  <si>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</si>
  <si>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</si>
  <si>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</si>
  <si>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</si>
  <si>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</si>
  <si>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</si>
  <si>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</si>
  <si>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</si>
  <si>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</si>
  <si>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</si>
  <si>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</si>
  <si>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</si>
  <si>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</si>
  <si>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</si>
  <si>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</si>
  <si>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</si>
  <si>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</si>
  <si>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</si>
  <si>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</si>
  <si>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</si>
  <si>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</si>
  <si>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</si>
  <si>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</si>
  <si>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</si>
  <si>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</si>
  <si>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</si>
  <si>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</si>
  <si>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</si>
  <si>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</si>
  <si>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</si>
  <si>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</si>
  <si>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</si>
  <si>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</si>
  <si>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</si>
  <si>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</si>
  <si>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</si>
  <si>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</si>
  <si>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</si>
  <si>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</si>
  <si>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</si>
  <si>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</si>
  <si>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</si>
  <si>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</si>
  <si>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</si>
  <si>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</si>
  <si>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</si>
  <si>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</si>
  <si>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</si>
  <si>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</si>
  <si>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</si>
  <si>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</si>
  <si>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</si>
  <si>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</si>
  <si>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</si>
  <si>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</si>
  <si>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</si>
  <si>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</si>
  <si>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</si>
  <si>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</si>
  <si>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</si>
  <si>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</si>
  <si>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</si>
  <si>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</si>
  <si>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</si>
  <si>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</si>
  <si>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</si>
  <si>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</si>
  <si>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</si>
  <si>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</si>
  <si>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</si>
  <si>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</si>
  <si>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</si>
  <si>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</si>
  <si>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</si>
  <si>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</si>
  <si>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</si>
  <si>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</si>
  <si>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</si>
  <si>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</si>
  <si>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</si>
  <si>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</si>
  <si>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</si>
  <si>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</si>
  <si>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</si>
  <si>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</si>
  <si>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</si>
  <si>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</si>
  <si>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</si>
  <si>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</si>
  <si>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</si>
  <si>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</si>
  <si>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</si>
  <si>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</si>
  <si>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</si>
  <si>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</si>
  <si>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</si>
  <si>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</si>
  <si>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</si>
  <si>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</si>
  <si>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</si>
  <si>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</si>
  <si>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</si>
  <si>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</si>
  <si>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</si>
  <si>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</si>
  <si>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</si>
  <si>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</si>
  <si>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</si>
  <si>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</si>
  <si>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</si>
  <si>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</si>
  <si>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</si>
  <si>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</si>
  <si>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</si>
  <si>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</si>
  <si>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</si>
  <si>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</si>
  <si>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</si>
  <si>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</si>
  <si>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</si>
  <si>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</si>
  <si>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</si>
  <si>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</si>
  <si>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</si>
  <si>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</si>
  <si>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</si>
  <si>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</si>
  <si>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</si>
  <si>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</si>
  <si>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</si>
  <si>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</si>
  <si>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</si>
  <si>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</si>
  <si>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</si>
  <si>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</si>
  <si>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</si>
  <si>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</si>
  <si>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</si>
  <si>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</si>
  <si>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</si>
  <si>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</si>
  <si>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</si>
  <si>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</si>
  <si>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</si>
  <si>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</si>
  <si>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</si>
  <si>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</si>
  <si>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</si>
  <si>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</si>
  <si>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</si>
  <si>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</si>
  <si>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</si>
  <si>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</si>
  <si>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</si>
  <si>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</si>
  <si>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</si>
  <si>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</si>
  <si>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</si>
  <si>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</si>
  <si>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</si>
  <si>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</si>
  <si>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</si>
  <si>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</si>
  <si>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</si>
  <si>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</si>
  <si>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</si>
  <si>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</si>
  <si>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</si>
  <si>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</si>
  <si>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</si>
  <si>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</si>
  <si>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</si>
  <si>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</si>
  <si>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</si>
  <si>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</si>
  <si>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</si>
  <si>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</si>
  <si>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</si>
  <si>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</si>
  <si>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</si>
  <si>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</si>
  <si>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</si>
  <si>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</si>
  <si>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</si>
  <si>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</si>
  <si>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</si>
  <si>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</si>
  <si>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</si>
  <si>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</si>
  <si>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</si>
  <si>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</si>
  <si>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</si>
  <si>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</si>
  <si>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</si>
  <si>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</si>
  <si>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</si>
  <si>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</si>
  <si>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</si>
  <si>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</si>
  <si>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</si>
  <si>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</si>
  <si>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</si>
  <si>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</si>
  <si>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</si>
  <si>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</si>
  <si>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</si>
  <si>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</si>
  <si>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</si>
  <si>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</si>
  <si>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</si>
  <si>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</si>
  <si>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</si>
  <si>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</si>
  <si>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</si>
  <si>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</si>
  <si>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</si>
  <si>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</si>
  <si>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</si>
  <si>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</si>
  <si>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</si>
  <si>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</si>
  <si>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</si>
  <si>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</si>
  <si>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</si>
  <si>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</si>
  <si>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</si>
  <si>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</si>
  <si>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</si>
  <si>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</si>
  <si>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</si>
  <si>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</si>
  <si>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</si>
  <si>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</si>
  <si>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</si>
  <si>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</si>
  <si>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</si>
  <si>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</si>
  <si>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</si>
  <si>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</si>
  <si>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</si>
  <si>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</si>
  <si>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</si>
  <si>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</si>
  <si>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</si>
  <si>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</si>
  <si>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</si>
  <si>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</si>
  <si>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</si>
  <si>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</si>
  <si>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</si>
  <si>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</si>
  <si>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</si>
  <si>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</si>
  <si>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</si>
  <si>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</si>
  <si>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</si>
  <si>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</si>
  <si>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</si>
  <si>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</si>
  <si>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</si>
  <si>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</si>
  <si>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</si>
  <si>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</si>
  <si>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</si>
  <si>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</si>
  <si>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</si>
  <si>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</si>
  <si>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</si>
  <si>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</si>
  <si>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</si>
  <si>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</si>
  <si>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</si>
  <si>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</si>
  <si>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</si>
  <si>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</si>
  <si>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</si>
  <si>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</si>
  <si>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</si>
  <si>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</si>
  <si>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</si>
  <si>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</si>
  <si>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</si>
  <si>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</si>
  <si>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</si>
  <si>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</si>
  <si>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</si>
  <si>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</si>
  <si>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</si>
  <si>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</si>
  <si>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</si>
  <si>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</si>
  <si>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</si>
  <si>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</si>
  <si>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</si>
  <si>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</si>
  <si>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</si>
  <si>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</si>
  <si>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</si>
  <si>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</si>
  <si>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</si>
  <si>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</si>
  <si>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</si>
  <si>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</si>
  <si>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</si>
  <si>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</si>
  <si>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</si>
  <si>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</si>
  <si>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</si>
  <si>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</si>
  <si>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</si>
  <si>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</si>
  <si>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</si>
  <si>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</si>
  <si>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</si>
  <si>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</si>
  <si>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</si>
  <si>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</si>
  <si>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</si>
  <si>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</si>
  <si>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</si>
  <si>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</si>
  <si>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</si>
  <si>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</si>
  <si>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</si>
  <si>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</si>
  <si>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</si>
  <si>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</si>
  <si>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</si>
  <si>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</si>
  <si>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</si>
  <si>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</si>
  <si>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</si>
  <si>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</si>
  <si>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</si>
  <si>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</si>
  <si>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</si>
  <si>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</si>
  <si>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</si>
  <si>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</si>
  <si>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</si>
  <si>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</si>
  <si>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</si>
  <si>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</si>
  <si>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</si>
  <si>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</si>
  <si>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</si>
  <si>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</si>
  <si>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</si>
  <si>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</si>
  <si>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</si>
  <si>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</si>
  <si>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</si>
  <si>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</si>
  <si>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</si>
  <si>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</si>
  <si>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</si>
  <si>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</si>
  <si>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</si>
  <si>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</si>
  <si>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</si>
  <si>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</si>
  <si>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</si>
  <si>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</si>
  <si>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</si>
  <si>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</si>
  <si>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</si>
  <si>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</si>
  <si>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</si>
  <si>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</si>
  <si>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</si>
  <si>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</si>
  <si>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</si>
  <si>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</si>
  <si>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</si>
  <si>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</si>
  <si>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</si>
  <si>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</si>
  <si>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</si>
  <si>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</si>
  <si>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</si>
  <si>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</si>
  <si>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</si>
  <si>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</si>
  <si>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</si>
  <si>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</si>
  <si>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</si>
  <si>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</si>
  <si>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</si>
  <si>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</si>
  <si>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</si>
  <si>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</si>
  <si>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</si>
  <si>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</si>
  <si>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</si>
  <si>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</si>
  <si>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</si>
  <si>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</si>
  <si>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</si>
  <si>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</si>
  <si>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</si>
  <si>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</si>
  <si>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</si>
  <si>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</si>
  <si>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</si>
  <si>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</si>
  <si>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</si>
  <si>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</si>
  <si>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</si>
  <si>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</si>
  <si>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</si>
  <si>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</si>
  <si>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</si>
  <si>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</si>
  <si>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</si>
  <si>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</si>
  <si>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</si>
  <si>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</si>
  <si>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</si>
  <si>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</si>
  <si>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</si>
  <si>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</si>
  <si>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</si>
  <si>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</si>
  <si>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</si>
  <si>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</si>
  <si>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</si>
  <si>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</si>
  <si>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</si>
  <si>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</si>
  <si>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</si>
  <si>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</si>
  <si>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</si>
  <si>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</si>
  <si>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</si>
  <si>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</si>
  <si>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</si>
  <si>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</si>
  <si>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</si>
  <si>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</si>
  <si>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</si>
  <si>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</si>
  <si>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</si>
  <si>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</si>
  <si>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</si>
  <si>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</si>
  <si>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</si>
  <si>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</si>
  <si>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</si>
  <si>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</si>
  <si>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</si>
  <si>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</si>
  <si>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</si>
  <si>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</si>
  <si>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</si>
  <si>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</si>
  <si>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</si>
  <si>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</si>
  <si>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</si>
  <si>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</si>
  <si>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</si>
  <si>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</si>
  <si>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</si>
  <si>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</si>
  <si>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</si>
  <si>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</si>
  <si>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</si>
  <si>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</si>
  <si>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</si>
  <si>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</si>
  <si>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</si>
  <si>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</si>
  <si>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</si>
  <si>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</si>
  <si>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</si>
  <si>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</si>
  <si>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</si>
  <si>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</si>
  <si>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</si>
  <si>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</si>
  <si>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</si>
  <si>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</si>
  <si>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</si>
  <si>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</si>
  <si>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</si>
  <si>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</si>
  <si>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</si>
  <si>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</si>
  <si>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</si>
  <si>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</si>
  <si>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</si>
  <si>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</si>
  <si>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</si>
  <si>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</si>
  <si>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</si>
  <si>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</si>
  <si>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</si>
  <si>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</si>
  <si>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</si>
  <si>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</si>
  <si>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</si>
  <si>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</si>
  <si>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</si>
  <si>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</si>
  <si>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</si>
  <si>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</si>
  <si>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</si>
  <si>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</si>
  <si>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</si>
  <si>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</si>
  <si>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</si>
  <si>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</si>
  <si>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</si>
  <si>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</si>
  <si>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</si>
  <si>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</si>
  <si>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</si>
  <si>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</si>
  <si>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</si>
  <si>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</si>
  <si>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</si>
  <si>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</si>
  <si>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</si>
  <si>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</si>
  <si>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</si>
  <si>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</si>
  <si>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</si>
  <si>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</si>
  <si>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</si>
  <si>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</si>
  <si>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</si>
  <si>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</si>
  <si>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</si>
  <si>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</si>
  <si>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</si>
  <si>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</si>
  <si>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</si>
  <si>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</si>
  <si>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</si>
  <si>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</si>
  <si>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</si>
  <si>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</si>
  <si>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</si>
  <si>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</si>
  <si>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</si>
  <si>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</si>
  <si>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</si>
  <si>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</si>
  <si>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</si>
  <si>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</si>
  <si>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</si>
  <si>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</si>
  <si>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</si>
  <si>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</si>
  <si>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</si>
  <si>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</si>
  <si>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</si>
  <si>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</si>
  <si>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</si>
  <si>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</si>
  <si>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</si>
  <si>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</si>
  <si>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</si>
  <si>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</si>
  <si>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</si>
  <si>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</si>
  <si>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</si>
  <si>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</si>
  <si>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</si>
  <si>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</si>
  <si>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</si>
  <si>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</si>
  <si>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</si>
  <si>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</si>
  <si>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</si>
  <si>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</si>
  <si>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</si>
  <si>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</si>
  <si>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</si>
  <si>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</si>
  <si>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</si>
  <si>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</si>
  <si>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</si>
  <si>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</si>
  <si>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</si>
  <si>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</si>
  <si>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</si>
  <si>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</si>
  <si>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</si>
  <si>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</si>
  <si>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</si>
  <si>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</si>
  <si>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</si>
  <si>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</si>
  <si>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</si>
  <si>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</si>
  <si>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</si>
  <si>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</si>
  <si>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</si>
  <si>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</si>
  <si>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</si>
  <si>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</si>
  <si>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</si>
  <si>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</si>
  <si>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</si>
  <si>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</si>
  <si>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</si>
  <si>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</si>
  <si>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</si>
  <si>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</si>
  <si>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</si>
  <si>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</si>
  <si>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</si>
  <si>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</si>
  <si>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</si>
  <si>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</si>
  <si>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</si>
  <si>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</si>
  <si>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</si>
  <si>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</si>
  <si>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</si>
  <si>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</si>
  <si>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</si>
  <si>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</si>
  <si>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</si>
  <si>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</si>
  <si>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</si>
  <si>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</si>
  <si>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</si>
  <si>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</si>
  <si>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</si>
  <si>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</si>
  <si>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</si>
  <si>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</si>
  <si>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</si>
  <si>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</si>
  <si>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</si>
  <si>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</si>
  <si>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</si>
  <si>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</si>
  <si>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</si>
  <si>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</si>
  <si>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</si>
  <si>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</si>
  <si>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</si>
  <si>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</si>
  <si>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</si>
  <si>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</si>
  <si>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</si>
  <si>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</si>
  <si>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</si>
  <si>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</si>
  <si>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</si>
  <si>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</si>
  <si>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</si>
  <si>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</si>
  <si>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</si>
  <si>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</si>
  <si>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</si>
  <si>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</si>
  <si>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</si>
  <si>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</si>
  <si>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</si>
  <si>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</si>
  <si>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</si>
  <si>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</si>
  <si>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</si>
  <si>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</si>
  <si>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</si>
  <si>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</si>
  <si>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</si>
  <si>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</si>
  <si>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</si>
  <si>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</si>
  <si>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</si>
  <si>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</si>
  <si>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</si>
  <si>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</si>
  <si>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</si>
  <si>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</si>
  <si>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</si>
  <si>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</si>
  <si>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</si>
  <si>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</si>
  <si>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</si>
  <si>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</si>
  <si>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</si>
  <si>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</si>
  <si>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</si>
  <si>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</si>
  <si>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</si>
  <si>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</si>
  <si>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</si>
  <si>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</si>
  <si>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</si>
  <si>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</si>
  <si>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</si>
  <si>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</si>
  <si>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</si>
  <si>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</si>
  <si>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</si>
  <si>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</si>
  <si>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</si>
  <si>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</si>
  <si>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</si>
  <si>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</si>
  <si>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</si>
  <si>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</si>
  <si>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</si>
  <si>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</si>
  <si>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</si>
  <si>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</si>
  <si>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</si>
  <si>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</si>
  <si>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</si>
  <si>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</si>
  <si>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</si>
  <si>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</si>
  <si>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</si>
  <si>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</si>
  <si>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</si>
  <si>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</si>
  <si>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</si>
  <si>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</si>
  <si>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</si>
  <si>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</si>
  <si>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</si>
  <si>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</si>
  <si>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</si>
  <si>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</si>
  <si>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</si>
  <si>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</si>
  <si>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</si>
  <si>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</si>
  <si>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</si>
  <si>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</si>
  <si>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</si>
  <si>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</si>
  <si>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</si>
  <si>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</si>
  <si>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</si>
  <si>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</si>
  <si>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</si>
  <si>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</si>
  <si>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</si>
  <si>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</si>
  <si>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</si>
  <si>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</si>
  <si>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</si>
  <si>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</si>
  <si>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</si>
  <si>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</si>
  <si>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</si>
  <si>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</si>
  <si>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</si>
  <si>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</si>
  <si>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</si>
  <si>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</si>
  <si>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</si>
  <si>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</si>
  <si>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</si>
  <si>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</si>
  <si>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</si>
  <si>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</si>
  <si>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</si>
  <si>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</si>
  <si>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</si>
  <si>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</si>
  <si>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</si>
  <si>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</si>
  <si>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</si>
  <si>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</si>
  <si>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</si>
  <si>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</si>
  <si>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</si>
  <si>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</si>
  <si>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</si>
  <si>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</si>
  <si>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</si>
  <si>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</si>
  <si>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</si>
  <si>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</si>
  <si>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</si>
  <si>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</si>
  <si>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</si>
  <si>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</si>
  <si>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</si>
  <si>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</si>
  <si>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</si>
  <si>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</si>
  <si>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</si>
  <si>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</si>
  <si>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</si>
  <si>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</si>
  <si>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</si>
  <si>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</si>
  <si>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</si>
  <si>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</si>
  <si>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</si>
  <si>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</si>
  <si>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</si>
  <si>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</si>
  <si>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</si>
  <si>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</si>
  <si>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</si>
  <si>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</si>
  <si>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</si>
  <si>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</si>
  <si>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</si>
  <si>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</si>
  <si>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</si>
  <si>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</si>
  <si>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</si>
  <si>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</si>
  <si>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</si>
  <si>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</si>
  <si>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</si>
  <si>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</si>
  <si>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</si>
  <si>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</si>
  <si>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</si>
  <si>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</si>
  <si>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</si>
  <si>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</si>
  <si>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</si>
  <si>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</si>
  <si>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</si>
  <si>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</si>
  <si>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</si>
  <si>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</si>
  <si>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</si>
  <si>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</si>
  <si>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</si>
  <si>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</si>
  <si>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</si>
  <si>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</si>
  <si>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</si>
  <si>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</si>
  <si>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</si>
  <si>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</si>
  <si>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</si>
  <si>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</si>
  <si>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</si>
  <si>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</si>
  <si>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</si>
  <si>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</si>
  <si>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</si>
  <si>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</si>
  <si>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</si>
  <si>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</si>
  <si>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</si>
  <si>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</si>
  <si>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</si>
  <si>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</si>
  <si>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</si>
  <si>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</si>
  <si>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</si>
  <si>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</si>
  <si>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</si>
  <si>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</si>
  <si>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</si>
  <si>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</si>
  <si>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</si>
  <si>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</si>
  <si>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</si>
  <si>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</si>
  <si>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</si>
  <si>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</si>
  <si>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</si>
  <si>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</si>
  <si>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</si>
  <si>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</si>
  <si>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</si>
  <si>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</si>
  <si>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</si>
  <si>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</si>
  <si>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</si>
  <si>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</si>
  <si>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</si>
  <si>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</si>
  <si>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</si>
  <si>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</si>
  <si>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</si>
  <si>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</si>
  <si>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</si>
  <si>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</si>
  <si>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</si>
  <si>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</si>
  <si>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</si>
  <si>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</si>
  <si>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</si>
  <si>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</si>
  <si>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</si>
  <si>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</si>
  <si>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</si>
  <si>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</si>
  <si>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</si>
  <si>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</si>
  <si>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</si>
  <si>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</si>
  <si>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</si>
  <si>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</si>
  <si>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</si>
  <si>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</si>
  <si>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</si>
  <si>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</si>
  <si>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</si>
  <si>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</si>
  <si>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</si>
  <si>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</si>
  <si>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</si>
  <si>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</si>
  <si>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</si>
  <si>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</si>
  <si>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</si>
  <si>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</si>
  <si>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</si>
  <si>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</si>
  <si>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</si>
  <si>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</si>
  <si>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</si>
  <si>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</si>
  <si>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</si>
  <si>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</si>
  <si>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</si>
  <si>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</si>
  <si>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</si>
  <si>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</si>
  <si>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</si>
  <si>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</si>
  <si>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</si>
  <si>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</si>
  <si>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</si>
  <si>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</si>
  <si>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</si>
  <si>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</si>
  <si>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</si>
  <si>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</si>
  <si>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</si>
  <si>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</si>
  <si>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</si>
  <si>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</si>
  <si>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</si>
  <si>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</si>
  <si>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</si>
  <si>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</si>
  <si>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</si>
  <si>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</si>
  <si>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</si>
  <si>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</si>
  <si>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</si>
  <si>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</si>
  <si>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</si>
  <si>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</si>
  <si>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</si>
  <si>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</si>
  <si>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</si>
  <si>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</si>
  <si>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</si>
  <si>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</si>
  <si>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</si>
  <si>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</si>
  <si>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</si>
  <si>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</si>
  <si>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</si>
  <si>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</si>
  <si>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</si>
  <si>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</si>
  <si>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</si>
  <si>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</si>
  <si>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</si>
  <si>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</si>
  <si>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</si>
  <si>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</si>
  <si>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</si>
  <si>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</si>
  <si>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</si>
  <si>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</si>
  <si>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</si>
  <si>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</si>
  <si>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</si>
  <si>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</si>
  <si>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</si>
  <si>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</si>
  <si>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</si>
  <si>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</si>
  <si>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</si>
  <si>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</si>
  <si>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</si>
  <si>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</si>
  <si>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</si>
  <si>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</si>
  <si>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</si>
  <si>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</si>
  <si>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</si>
  <si>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</si>
  <si>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</si>
  <si>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</si>
  <si>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</si>
  <si>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</si>
  <si>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</si>
  <si>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</si>
  <si>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</si>
  <si>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</si>
  <si>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</si>
  <si>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</si>
  <si>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</si>
  <si>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</si>
  <si>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</si>
  <si>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</si>
  <si>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</si>
  <si>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</si>
  <si>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</si>
  <si>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</si>
  <si>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</si>
  <si>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</si>
  <si>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</si>
  <si>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</si>
  <si>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</si>
  <si>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</si>
  <si>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</si>
  <si>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</si>
  <si>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</si>
  <si>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</si>
  <si>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</si>
  <si>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</si>
  <si>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</si>
  <si>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</si>
  <si>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</si>
  <si>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</si>
  <si>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</si>
  <si>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</si>
  <si>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</si>
  <si>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</si>
  <si>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</si>
  <si>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</si>
  <si>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</si>
  <si>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</si>
  <si>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</si>
  <si>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</si>
  <si>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</si>
  <si>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</si>
  <si>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</si>
  <si>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</si>
  <si>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</si>
  <si>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</si>
  <si>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</si>
  <si>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</si>
  <si>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</si>
  <si>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</si>
  <si>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</si>
  <si>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</si>
  <si>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</si>
  <si>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</si>
  <si>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</si>
  <si>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</si>
  <si>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</si>
  <si>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</si>
  <si>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</si>
  <si>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</si>
  <si>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</si>
  <si>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</si>
  <si>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</si>
  <si>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</si>
  <si>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</si>
  <si>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</si>
  <si>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</si>
  <si>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</si>
  <si>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</si>
  <si>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</si>
  <si>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</si>
  <si>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</si>
  <si>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</si>
  <si>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</si>
  <si>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</si>
  <si>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</si>
  <si>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</si>
  <si>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</si>
  <si>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</si>
  <si>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</si>
  <si>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</si>
  <si>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</si>
  <si>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</si>
  <si>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</si>
  <si>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</si>
  <si>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</si>
  <si>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</si>
  <si>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</si>
  <si>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</si>
  <si>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</si>
  <si>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</si>
  <si>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</si>
  <si>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</si>
  <si>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</si>
  <si>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</si>
  <si>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</si>
  <si>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</si>
  <si>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</si>
  <si>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</si>
  <si>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</si>
  <si>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</si>
  <si>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</si>
  <si>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</si>
  <si>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</si>
  <si>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</si>
  <si>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</si>
  <si>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</si>
  <si>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</si>
  <si>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</si>
  <si>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</si>
  <si>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</si>
  <si>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</si>
  <si>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</si>
  <si>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</si>
  <si>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</si>
  <si>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</si>
  <si>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</si>
  <si>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</si>
  <si>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</si>
  <si>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</si>
  <si>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</si>
  <si>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</si>
  <si>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</si>
  <si>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</si>
  <si>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</si>
  <si>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</si>
  <si>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</si>
  <si>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</si>
  <si>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</si>
  <si>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</si>
  <si>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</si>
  <si>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</si>
  <si>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</si>
  <si>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</si>
  <si>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</si>
  <si>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</si>
  <si>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</si>
  <si>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</si>
  <si>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</si>
  <si>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</si>
  <si>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</si>
  <si>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</si>
  <si>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</si>
  <si>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</si>
  <si>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</si>
  <si>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</si>
  <si>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</si>
  <si>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</si>
  <si>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</si>
  <si>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</si>
  <si>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</si>
  <si>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</si>
  <si>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</si>
  <si>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</si>
  <si>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</si>
  <si>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</si>
  <si>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</si>
  <si>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</si>
  <si>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</si>
  <si>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</si>
  <si>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</si>
  <si>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</si>
  <si>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</si>
  <si>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</si>
  <si>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</si>
  <si>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</si>
  <si>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</si>
  <si>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</si>
  <si>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</si>
  <si>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</si>
  <si>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</si>
  <si>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</si>
  <si>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</si>
  <si>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</si>
  <si>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</si>
  <si>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</si>
  <si>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</si>
  <si>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</si>
  <si>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</si>
  <si>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</si>
  <si>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</si>
  <si>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</si>
  <si>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</si>
  <si>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</si>
  <si>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</si>
  <si>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</si>
  <si>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</si>
  <si>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</si>
  <si>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</si>
  <si>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</si>
  <si>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</si>
  <si>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</si>
  <si>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</si>
  <si>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</si>
  <si>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</si>
  <si>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</si>
  <si>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</si>
  <si>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</si>
  <si>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</si>
  <si>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</si>
  <si>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</si>
  <si>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</si>
  <si>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</si>
  <si>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</si>
  <si>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</si>
  <si>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</si>
  <si>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</si>
  <si>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</si>
  <si>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</si>
  <si>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</si>
  <si>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</si>
  <si>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</si>
  <si>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</si>
  <si>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</si>
  <si>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</si>
  <si>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</si>
  <si>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</si>
  <si>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</si>
  <si>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</si>
  <si>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</si>
  <si>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</si>
  <si>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</si>
  <si>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</si>
  <si>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</si>
  <si>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</si>
  <si>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</si>
  <si>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</si>
  <si>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</si>
  <si>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</si>
  <si>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</si>
  <si>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</si>
  <si>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</si>
  <si>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</si>
  <si>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</si>
  <si>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</si>
  <si>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</si>
  <si>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</si>
  <si>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</si>
  <si>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</si>
  <si>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</si>
  <si>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</si>
  <si>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</si>
  <si>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</si>
  <si>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</si>
  <si>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</si>
  <si>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</si>
  <si>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</si>
  <si>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</si>
  <si>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</si>
  <si>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</si>
  <si>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</si>
  <si>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</si>
  <si>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</si>
  <si>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</si>
  <si>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</si>
  <si>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</si>
  <si>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</si>
  <si>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</si>
  <si>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</si>
  <si>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</si>
  <si>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</si>
  <si>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</si>
  <si>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</si>
  <si>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</si>
  <si>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</si>
  <si>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</si>
  <si>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</si>
  <si>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</si>
  <si>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</si>
  <si>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</si>
  <si>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</si>
  <si>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</si>
  <si>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</si>
  <si>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</si>
  <si>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</si>
  <si>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</si>
  <si>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</si>
  <si>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</si>
  <si>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</si>
  <si>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</si>
  <si>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</si>
  <si>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</si>
  <si>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</si>
  <si>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</si>
  <si>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</si>
  <si>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</si>
  <si>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</si>
  <si>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</si>
  <si>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</si>
  <si>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</si>
  <si>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</si>
  <si>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</si>
  <si>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</si>
  <si>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</si>
  <si>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</si>
  <si>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</si>
  <si>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</si>
  <si>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</si>
  <si>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</si>
  <si>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</si>
  <si>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</si>
  <si>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</si>
  <si>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</si>
  <si>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</si>
  <si>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</si>
  <si>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</si>
  <si>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</si>
  <si>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</si>
  <si>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</si>
  <si>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</si>
  <si>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</si>
  <si>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</si>
  <si>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</si>
  <si>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</si>
  <si>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</si>
  <si>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</si>
  <si>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</si>
  <si>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</si>
  <si>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</si>
  <si>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</si>
  <si>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</si>
  <si>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</si>
  <si>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</si>
  <si>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</si>
  <si>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</si>
  <si>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</si>
  <si>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</si>
  <si>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</si>
  <si>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</si>
  <si>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</si>
  <si>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</si>
  <si>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</si>
  <si>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</si>
  <si>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</si>
  <si>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</si>
  <si>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</si>
  <si>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</si>
  <si>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</si>
  <si>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</si>
  <si>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</si>
  <si>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</si>
  <si>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</si>
  <si>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</si>
  <si>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</si>
  <si>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</si>
  <si>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</si>
  <si>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</si>
  <si>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</si>
  <si>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</si>
  <si>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</si>
  <si>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</si>
  <si>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</si>
  <si>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</si>
  <si>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</si>
  <si>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</si>
  <si>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</si>
  <si>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</si>
  <si>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</si>
  <si>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</si>
  <si>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</si>
  <si>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</si>
  <si>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</si>
  <si>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</si>
  <si>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</si>
  <si>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</si>
  <si>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</si>
  <si>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</si>
  <si>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</si>
  <si>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</si>
  <si>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</si>
  <si>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</si>
  <si>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</si>
  <si>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</si>
  <si>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</si>
  <si>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</si>
  <si>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</si>
  <si>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</si>
  <si>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</si>
  <si>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</si>
  <si>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</si>
  <si>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</si>
  <si>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</si>
  <si>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</si>
  <si>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</si>
  <si>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</si>
  <si>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</si>
  <si>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</si>
  <si>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</si>
  <si>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</si>
  <si>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</si>
  <si>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</si>
  <si>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</si>
  <si>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</si>
  <si>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</si>
  <si>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</si>
  <si>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</si>
  <si>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</si>
  <si>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</si>
  <si>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</si>
  <si>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</si>
  <si>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</si>
  <si>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</si>
  <si>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</si>
  <si>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</si>
  <si>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</si>
  <si>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</si>
  <si>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</si>
  <si>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</si>
  <si>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</si>
  <si>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</si>
  <si>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</si>
  <si>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</si>
  <si>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</si>
  <si>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</si>
  <si>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</si>
  <si>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</si>
  <si>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</si>
  <si>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</si>
  <si>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</si>
  <si>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</si>
  <si>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</si>
  <si>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</si>
  <si>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</si>
  <si>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</si>
  <si>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</si>
  <si>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</si>
  <si>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</si>
  <si>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</si>
  <si>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</si>
  <si>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</si>
  <si>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</si>
  <si>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</si>
  <si>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</si>
  <si>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</si>
  <si>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</si>
  <si>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</si>
  <si>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</si>
  <si>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</si>
  <si>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</si>
  <si>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</si>
  <si>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</si>
  <si>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</si>
  <si>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</si>
  <si>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</si>
  <si>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</si>
  <si>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</si>
  <si>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</si>
  <si>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</si>
  <si>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</si>
  <si>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</si>
  <si>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</si>
  <si>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</si>
  <si>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</si>
  <si>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</si>
  <si>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</si>
  <si>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</si>
  <si>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</si>
  <si>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</si>
  <si>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</si>
  <si>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</si>
  <si>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</si>
  <si>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</si>
  <si>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</si>
  <si>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</si>
  <si>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</si>
  <si>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</si>
  <si>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</si>
  <si>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</si>
  <si>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</si>
  <si>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</si>
  <si>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</si>
  <si>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</si>
  <si>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</si>
  <si>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</si>
  <si>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</si>
  <si>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</si>
  <si>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</si>
  <si>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</si>
  <si>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</si>
  <si>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</si>
  <si>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</si>
  <si>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</si>
  <si>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</si>
  <si>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</si>
  <si>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</si>
  <si>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</si>
  <si>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</si>
  <si>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</si>
  <si>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</si>
  <si>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</si>
  <si>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</si>
  <si>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</si>
  <si>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</si>
  <si>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</si>
  <si>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</si>
  <si>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</si>
  <si>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</si>
  <si>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</si>
  <si>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</si>
  <si>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</si>
  <si>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</si>
  <si>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</si>
  <si>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</si>
  <si>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</si>
  <si>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</si>
  <si>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</si>
  <si>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</si>
  <si>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</si>
  <si>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</si>
  <si>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</si>
  <si>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</si>
  <si>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</si>
  <si>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</si>
  <si>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</si>
  <si>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</si>
  <si>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</si>
  <si>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</si>
  <si>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</si>
  <si>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</si>
  <si>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</si>
  <si>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</si>
  <si>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</si>
  <si>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</si>
  <si>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</si>
  <si>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</si>
  <si>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</si>
  <si>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</si>
  <si>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</si>
  <si>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</si>
  <si>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</si>
  <si>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</si>
  <si>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</si>
  <si>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</si>
  <si>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</si>
  <si>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</si>
  <si>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</si>
  <si>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</si>
  <si>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</si>
  <si>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</si>
  <si>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</si>
  <si>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</si>
  <si>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</si>
  <si>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</si>
  <si>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</si>
  <si>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</si>
  <si>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</si>
  <si>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</si>
  <si>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</si>
  <si>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</si>
  <si>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</si>
  <si>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</si>
  <si>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</si>
  <si>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</si>
  <si>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</si>
  <si>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</si>
  <si>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</si>
  <si>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</si>
  <si>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</si>
  <si>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</si>
  <si>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</si>
  <si>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</si>
  <si>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</si>
  <si>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</si>
  <si>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</si>
  <si>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</si>
  <si>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</si>
  <si>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</si>
  <si>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</si>
  <si>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</si>
  <si>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</si>
  <si>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</si>
  <si>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</si>
  <si>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</si>
  <si>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</si>
  <si>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</si>
  <si>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</si>
  <si>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</si>
  <si>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</si>
  <si>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</si>
  <si>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</si>
  <si>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</si>
  <si>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</si>
  <si>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</si>
  <si>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</si>
  <si>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</si>
  <si>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</si>
  <si>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</si>
  <si>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</si>
  <si>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</si>
  <si>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</si>
  <si>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</si>
  <si>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</si>
  <si>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</si>
  <si>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</si>
  <si>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</si>
  <si>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</si>
  <si>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</si>
  <si>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</si>
  <si>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</si>
  <si>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</si>
  <si>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</si>
  <si>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</si>
  <si>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</si>
  <si>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</si>
  <si>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</si>
  <si>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</si>
  <si>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</si>
  <si>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</si>
  <si>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</si>
  <si>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</si>
  <si>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</si>
  <si>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</si>
  <si>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</si>
  <si>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</si>
  <si>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</si>
  <si>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</si>
  <si>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</si>
  <si>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</si>
  <si>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</si>
  <si>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</si>
  <si>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</si>
  <si>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</si>
  <si>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</si>
  <si>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</si>
  <si>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</si>
  <si>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</si>
  <si>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</si>
  <si>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</si>
  <si>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</si>
  <si>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</si>
  <si>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</si>
  <si>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</si>
  <si>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</si>
  <si>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</si>
  <si>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</si>
  <si>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</si>
  <si>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</si>
  <si>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</si>
  <si>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</si>
  <si>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</si>
  <si>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</si>
  <si>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</si>
  <si>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</si>
  <si>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</si>
  <si>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</si>
  <si>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</si>
  <si>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</si>
  <si>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</si>
  <si>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</si>
  <si>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</si>
  <si>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</si>
  <si>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</si>
  <si>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</si>
  <si>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</si>
  <si>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</si>
  <si>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</si>
  <si>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</si>
  <si>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</si>
  <si>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</si>
  <si>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</si>
  <si>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</si>
  <si>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</si>
  <si>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</si>
  <si>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</si>
  <si>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</si>
  <si>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</si>
  <si>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</si>
  <si>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</si>
  <si>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</si>
  <si>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</si>
  <si>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</si>
  <si>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</si>
  <si>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</si>
  <si>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</si>
  <si>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</si>
  <si>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</si>
  <si>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</si>
  <si>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</si>
  <si>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</si>
  <si>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</si>
  <si>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</si>
  <si>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</si>
  <si>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</si>
  <si>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</si>
  <si>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</si>
  <si>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</si>
  <si>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</si>
  <si>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</si>
  <si>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</si>
  <si>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</si>
  <si>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</si>
  <si>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</si>
  <si>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</si>
  <si>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</si>
  <si>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</si>
  <si>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</si>
  <si>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</si>
  <si>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</si>
  <si>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</si>
  <si>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</si>
  <si>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</si>
  <si>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</si>
  <si>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</si>
  <si>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</si>
  <si>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</si>
  <si>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</si>
  <si>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</si>
  <si>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</si>
  <si>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</si>
  <si>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</si>
  <si>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</si>
  <si>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</si>
  <si>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</si>
  <si>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</si>
  <si>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</si>
  <si>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</si>
  <si>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</si>
  <si>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</si>
  <si>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</si>
  <si>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</si>
  <si>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</si>
  <si>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</si>
  <si>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</si>
  <si>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</si>
  <si>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</si>
  <si>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</si>
  <si>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</si>
  <si>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</si>
  <si>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</si>
  <si>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</si>
  <si>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</si>
  <si>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</si>
  <si>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</si>
  <si>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</si>
  <si>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</si>
  <si>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</si>
  <si>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</si>
  <si>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</si>
  <si>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</si>
  <si>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</si>
  <si>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</si>
  <si>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</si>
  <si>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</si>
  <si>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</si>
  <si>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</si>
  <si>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</si>
  <si>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</si>
  <si>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</si>
  <si>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</si>
  <si>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</si>
  <si>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</si>
  <si>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</si>
  <si>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</si>
  <si>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</si>
  <si>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</si>
  <si>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</si>
  <si>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</si>
  <si>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</si>
  <si>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</si>
  <si>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</si>
  <si>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</si>
  <si>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</si>
  <si>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</si>
  <si>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</si>
  <si>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</si>
  <si>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</si>
  <si>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</si>
  <si>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</si>
  <si>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</si>
  <si>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</si>
  <si>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</si>
  <si>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</si>
  <si>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</si>
  <si>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</si>
  <si>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</si>
  <si>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</si>
  <si>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</si>
  <si>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</si>
  <si>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</si>
  <si>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</si>
  <si>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</si>
  <si>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</si>
  <si>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</si>
  <si>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</si>
  <si>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</si>
  <si>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</si>
  <si>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</si>
  <si>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</si>
  <si>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</si>
  <si>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</si>
  <si>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</si>
  <si>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</si>
  <si>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</si>
  <si>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</si>
  <si>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</si>
  <si>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</si>
  <si>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</si>
  <si>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</si>
  <si>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</si>
  <si>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</si>
  <si>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</si>
  <si>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</si>
  <si>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</si>
  <si>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</si>
  <si>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</si>
  <si>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</si>
  <si>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</si>
  <si>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</si>
  <si>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</si>
  <si>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</si>
  <si>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</si>
  <si>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</si>
  <si>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</si>
  <si>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</si>
  <si>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</si>
  <si>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</si>
  <si>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</si>
  <si>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</si>
  <si>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</si>
  <si>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</si>
  <si>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</si>
  <si>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</si>
  <si>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</si>
  <si>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</si>
  <si>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</si>
  <si>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</si>
  <si>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</si>
  <si>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</si>
  <si>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</si>
  <si>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</si>
  <si>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</si>
  <si>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</si>
  <si>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</si>
  <si>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</si>
  <si>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</si>
  <si>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</si>
  <si>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</si>
  <si>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</si>
  <si>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</si>
  <si>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</si>
  <si>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</si>
  <si>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</si>
  <si>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</si>
  <si>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</si>
  <si>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</si>
  <si>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</si>
  <si>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</si>
  <si>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</si>
  <si>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</si>
  <si>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</si>
  <si>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</si>
  <si>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</si>
  <si>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</si>
  <si>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</si>
  <si>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</si>
  <si>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</si>
  <si>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</si>
  <si>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</si>
  <si>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</si>
  <si>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</si>
  <si>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</si>
  <si>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</si>
  <si>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</si>
  <si>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</si>
  <si>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</si>
  <si>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</si>
  <si>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</si>
  <si>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</si>
  <si>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</si>
  <si>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</si>
  <si>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</si>
  <si>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</si>
  <si>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</si>
  <si>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</si>
  <si>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</si>
  <si>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</si>
  <si>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</si>
  <si>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</si>
  <si>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</si>
  <si>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</si>
  <si>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</si>
  <si>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</si>
  <si>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</si>
  <si>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</si>
  <si>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</si>
  <si>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</si>
  <si>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</si>
  <si>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</si>
  <si>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</si>
  <si>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</si>
  <si>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</si>
  <si>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</si>
  <si>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</si>
  <si>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</si>
  <si>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</si>
  <si>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</si>
  <si>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</si>
  <si>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</si>
  <si>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</si>
  <si>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</si>
  <si>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</si>
  <si>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</si>
  <si>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</si>
  <si>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</si>
  <si>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</si>
  <si>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</si>
  <si>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</si>
  <si>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</si>
  <si>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</si>
  <si>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</si>
  <si>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</si>
  <si>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</si>
  <si>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</si>
  <si>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</si>
  <si>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</si>
  <si>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</si>
  <si>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</si>
  <si>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</si>
  <si>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</si>
  <si>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</si>
  <si>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</si>
  <si>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</si>
  <si>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</si>
  <si>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</si>
  <si>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</si>
  <si>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</si>
  <si>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</si>
  <si>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</si>
  <si>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</si>
  <si>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</si>
  <si>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</si>
  <si>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</si>
  <si>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</si>
  <si>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</si>
  <si>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</si>
  <si>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</si>
  <si>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</si>
  <si>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</si>
  <si>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</si>
  <si>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</si>
  <si>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</si>
  <si>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</si>
  <si>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</si>
  <si>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</si>
  <si>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</si>
  <si>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</si>
  <si>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</si>
  <si>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</si>
  <si>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</si>
  <si>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</si>
  <si>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</si>
  <si>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</si>
  <si>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</si>
  <si>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</si>
  <si>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</si>
  <si>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</si>
  <si>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</si>
  <si>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</si>
  <si>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</si>
  <si>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</si>
  <si>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</si>
  <si>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</si>
  <si>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</si>
  <si>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</si>
  <si>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</si>
  <si>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</si>
  <si>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</si>
  <si>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</si>
  <si>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</si>
  <si>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</si>
  <si>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</si>
  <si>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</si>
  <si>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</si>
  <si>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</si>
  <si>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</si>
  <si>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</si>
  <si>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</si>
  <si>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</si>
  <si>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</si>
  <si>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</si>
  <si>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</si>
  <si>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</si>
  <si>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</si>
  <si>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</si>
  <si>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</si>
  <si>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</si>
  <si>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</si>
  <si>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</si>
  <si>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</si>
  <si>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</si>
  <si>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</si>
  <si>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</si>
  <si>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</si>
  <si>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</si>
  <si>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</si>
  <si>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</si>
  <si>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</si>
  <si>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</si>
  <si>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</si>
  <si>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</si>
  <si>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</si>
  <si>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</si>
  <si>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</si>
  <si>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</si>
  <si>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</si>
  <si>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</si>
  <si>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</si>
  <si>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</si>
  <si>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</si>
  <si>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</si>
  <si>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</si>
  <si>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</si>
  <si>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</si>
  <si>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</si>
  <si>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</si>
  <si>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</si>
  <si>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</si>
  <si>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</si>
  <si>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</si>
  <si>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</si>
  <si>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</si>
  <si>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</si>
  <si>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</si>
  <si>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</si>
  <si>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</si>
  <si>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</si>
  <si>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</si>
  <si>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</si>
  <si>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</si>
  <si>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</si>
  <si>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</si>
  <si>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</si>
  <si>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</si>
  <si>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</si>
  <si>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</si>
  <si>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</si>
  <si>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</si>
  <si>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</si>
  <si>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</si>
  <si>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</si>
  <si>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</si>
  <si>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</si>
  <si>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</si>
  <si>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</si>
  <si>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</si>
  <si>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</si>
  <si>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</si>
  <si>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</si>
  <si>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</si>
  <si>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</si>
  <si>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</si>
  <si>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</si>
  <si>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</si>
  <si>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</si>
  <si>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</si>
  <si>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</si>
  <si>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</si>
  <si>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</si>
  <si>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</si>
  <si>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</si>
  <si>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</si>
  <si>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</si>
  <si>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</si>
  <si>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</si>
  <si>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</si>
  <si>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</si>
  <si>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</si>
  <si>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</si>
  <si>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</si>
  <si>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</si>
  <si>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</si>
  <si>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</si>
  <si>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</si>
  <si>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</si>
  <si>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</si>
  <si>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</si>
  <si>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</si>
  <si>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</si>
  <si>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</si>
  <si>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</si>
  <si>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</si>
  <si>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</si>
  <si>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</si>
  <si>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</si>
  <si>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</si>
  <si>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</si>
  <si>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</si>
  <si>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</si>
  <si>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</si>
  <si>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</si>
  <si>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</si>
  <si>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</si>
  <si>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</si>
  <si>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</si>
  <si>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</si>
  <si>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</si>
  <si>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</si>
  <si>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</si>
  <si>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</si>
  <si>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</si>
  <si>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</si>
  <si>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</si>
  <si>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</si>
  <si>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</si>
  <si>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</si>
  <si>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</si>
  <si>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</si>
  <si>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</si>
  <si>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</si>
  <si>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</si>
  <si>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</si>
  <si>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</si>
  <si>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</si>
  <si>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</si>
  <si>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</si>
  <si>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</si>
  <si>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</si>
  <si>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</si>
  <si>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</si>
  <si>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</si>
  <si>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</si>
  <si>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</si>
  <si>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</si>
  <si>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</si>
  <si>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</si>
  <si>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</si>
  <si>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</si>
  <si>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</si>
  <si>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</si>
  <si>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</si>
  <si>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</si>
  <si>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</si>
  <si>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</si>
  <si>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</si>
  <si>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</si>
  <si>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</si>
  <si>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</si>
  <si>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</si>
  <si>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</si>
  <si>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</si>
  <si>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</si>
  <si>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</si>
  <si>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</si>
  <si>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</si>
  <si>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</si>
  <si>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</si>
  <si>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</si>
  <si>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</si>
  <si>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</si>
  <si>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</si>
  <si>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</si>
  <si>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</si>
  <si>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</si>
  <si>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</si>
  <si>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</si>
  <si>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</si>
  <si>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</si>
  <si>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</si>
  <si>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</si>
  <si>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</si>
  <si>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</si>
  <si>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</si>
  <si>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</si>
  <si>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</si>
  <si>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</si>
  <si>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</si>
  <si>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</si>
  <si>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</si>
  <si>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</si>
  <si>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</si>
  <si>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</si>
  <si>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</si>
  <si>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</si>
  <si>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</si>
  <si>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</si>
  <si>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</si>
  <si>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</si>
  <si>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</si>
  <si>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</si>
  <si>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</si>
  <si>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</si>
  <si>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</si>
  <si>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</si>
  <si>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</si>
  <si>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</si>
  <si>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</si>
  <si>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</si>
  <si>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</si>
  <si>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</si>
  <si>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</si>
  <si>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</si>
  <si>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</si>
  <si>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</si>
  <si>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</si>
  <si>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</si>
  <si>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</si>
  <si>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</si>
  <si>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</si>
  <si>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</si>
  <si>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</si>
  <si>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</si>
  <si>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</si>
  <si>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</si>
  <si>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</si>
  <si>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</si>
  <si>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</si>
  <si>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</si>
  <si>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</si>
  <si>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</si>
  <si>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</si>
  <si>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</si>
  <si>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</si>
  <si>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</si>
  <si>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</si>
  <si>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</si>
  <si>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</si>
  <si>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</si>
  <si>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</si>
  <si>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</si>
  <si>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</si>
  <si>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</si>
  <si>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</si>
  <si>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</si>
  <si>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</si>
  <si>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</si>
  <si>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</si>
  <si>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</si>
  <si>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</si>
  <si>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</si>
  <si>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</si>
  <si>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</si>
  <si>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</si>
  <si>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</si>
  <si>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</si>
  <si>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</si>
  <si>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</si>
  <si>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</si>
  <si>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</si>
  <si>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</si>
  <si>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</si>
  <si>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</si>
  <si>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</si>
  <si>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</si>
  <si>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</si>
  <si>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</si>
  <si>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</si>
  <si>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</si>
  <si>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</si>
  <si>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</si>
  <si>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</si>
  <si>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</si>
  <si>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</si>
  <si>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</si>
  <si>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</si>
  <si>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</si>
  <si>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</si>
  <si>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</si>
  <si>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</si>
  <si>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</si>
  <si>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</si>
  <si>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</si>
  <si>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</si>
  <si>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</si>
  <si>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</si>
  <si>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</si>
  <si>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</si>
  <si>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</si>
  <si>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</si>
  <si>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</si>
  <si>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</si>
  <si>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</si>
  <si>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</si>
  <si>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</si>
  <si>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</si>
  <si>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</si>
  <si>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</si>
  <si>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</si>
  <si>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</si>
  <si>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</si>
  <si>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</si>
  <si>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</si>
  <si>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</si>
  <si>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</si>
  <si>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</si>
  <si>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</si>
  <si>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</si>
  <si>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</si>
  <si>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</si>
  <si>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</si>
  <si>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</si>
  <si>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</si>
  <si>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</si>
  <si>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</si>
  <si>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</si>
  <si>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</si>
  <si>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</si>
  <si>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</si>
  <si>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</si>
  <si>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</si>
  <si>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</si>
  <si>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</si>
  <si>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</si>
  <si>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</si>
  <si>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</si>
  <si>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</si>
  <si>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</si>
  <si>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</si>
  <si>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</si>
  <si>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</si>
  <si>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</si>
  <si>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</si>
  <si>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</si>
  <si>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</si>
  <si>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</si>
  <si>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</si>
  <si>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</si>
  <si>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</si>
  <si>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</si>
  <si>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</si>
  <si>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</si>
  <si>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</si>
  <si>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</si>
  <si>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</si>
  <si>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</si>
  <si>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</si>
  <si>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</si>
  <si>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</si>
  <si>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</si>
  <si>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</si>
  <si>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</si>
  <si>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</si>
  <si>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</si>
  <si>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</si>
  <si>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</si>
  <si>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</si>
  <si>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</si>
  <si>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</si>
  <si>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</si>
  <si>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</si>
  <si>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</si>
  <si>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</si>
  <si>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</si>
  <si>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</si>
  <si>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</si>
  <si>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</si>
  <si>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</si>
  <si>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</si>
  <si>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</si>
  <si>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</si>
  <si>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</si>
  <si>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</si>
  <si>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</si>
  <si>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</si>
  <si>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</si>
  <si>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</si>
  <si>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</si>
  <si>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</si>
  <si>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</si>
  <si>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</si>
  <si>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</si>
  <si>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</si>
  <si>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</si>
  <si>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</si>
  <si>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</si>
  <si>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</si>
  <si>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</si>
  <si>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</si>
  <si>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</si>
  <si>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</si>
  <si>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</si>
  <si>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</si>
  <si>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</si>
  <si>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</si>
  <si>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</si>
  <si>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</si>
  <si>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</si>
  <si>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</si>
  <si>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</si>
  <si>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</si>
  <si>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</si>
  <si>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</si>
  <si>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</si>
  <si>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</si>
  <si>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</si>
  <si>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</si>
  <si>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</si>
  <si>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</si>
  <si>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</si>
  <si>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</si>
  <si>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</si>
  <si>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</si>
  <si>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</si>
  <si>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</si>
  <si>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</si>
  <si>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</si>
  <si>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</si>
  <si>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</si>
  <si>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</si>
  <si>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</si>
  <si>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</si>
  <si>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</si>
  <si>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</si>
  <si>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</si>
  <si>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</si>
  <si>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</si>
  <si>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</si>
  <si>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</si>
  <si>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</si>
  <si>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</si>
  <si>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</si>
  <si>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</si>
  <si>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</si>
  <si>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</si>
  <si>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</si>
  <si>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</si>
  <si>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</si>
  <si>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</si>
  <si>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</si>
  <si>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</si>
  <si>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</si>
  <si>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</si>
  <si>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</si>
  <si>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</si>
  <si>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</si>
  <si>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</si>
  <si>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</si>
  <si>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</si>
  <si>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</si>
  <si>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</si>
  <si>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</si>
  <si>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</si>
  <si>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</si>
  <si>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</si>
  <si>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</si>
  <si>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</si>
  <si>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</si>
  <si>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</si>
  <si>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</si>
  <si>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</si>
  <si>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</si>
  <si>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</si>
  <si>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</si>
  <si>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</si>
  <si>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</si>
  <si>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</si>
  <si>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</si>
  <si>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</si>
  <si>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</si>
  <si>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</si>
  <si>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</si>
  <si>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</si>
  <si>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</si>
  <si>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</si>
  <si>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</si>
  <si>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</si>
  <si>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</si>
  <si>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</si>
  <si>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</si>
  <si>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</si>
  <si>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</si>
  <si>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</si>
  <si>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</si>
  <si>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</si>
  <si>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</si>
  <si>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</si>
  <si>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</si>
  <si>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</si>
  <si>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</si>
  <si>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</si>
  <si>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</si>
  <si>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</si>
  <si>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</si>
  <si>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</si>
  <si>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</si>
  <si>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</si>
  <si>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</si>
  <si>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</si>
  <si>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</si>
  <si>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</si>
  <si>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</si>
  <si>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</si>
  <si>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</si>
  <si>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</si>
  <si>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</si>
  <si>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</si>
  <si>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</si>
  <si>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</si>
  <si>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</si>
  <si>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</si>
  <si>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</si>
  <si>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</si>
  <si>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</si>
  <si>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</si>
  <si>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</si>
  <si>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</si>
  <si>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</si>
  <si>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</si>
  <si>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</si>
  <si>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</si>
  <si>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</si>
  <si>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</si>
  <si>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</si>
  <si>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</si>
  <si>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</si>
  <si>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</si>
  <si>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</si>
  <si>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</si>
  <si>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</si>
  <si>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</si>
  <si>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</si>
  <si>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</si>
  <si>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</si>
  <si>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</si>
  <si>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</si>
  <si>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</si>
  <si>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</si>
  <si>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</si>
  <si>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</si>
  <si>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</si>
  <si>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</si>
  <si>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</si>
  <si>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</si>
  <si>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</si>
  <si>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</si>
  <si>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</si>
  <si>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</si>
  <si>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</si>
  <si>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</si>
  <si>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</si>
  <si>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</si>
  <si>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</si>
  <si>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</si>
  <si>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</si>
  <si>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</si>
  <si>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</si>
  <si>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</si>
  <si>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</si>
  <si>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</si>
  <si>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</si>
  <si>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</si>
  <si>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</si>
  <si>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</si>
  <si>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</si>
  <si>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</si>
  <si>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</si>
  <si>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</si>
  <si>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</si>
  <si>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</si>
  <si>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</si>
  <si>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</si>
  <si>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</si>
  <si>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</si>
  <si>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</si>
  <si>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</si>
  <si>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</si>
  <si>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</si>
  <si>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</si>
  <si>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</si>
  <si>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</si>
  <si>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</si>
  <si>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</si>
  <si>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</si>
  <si>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</si>
  <si>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</si>
  <si>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</si>
  <si>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</si>
  <si>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</si>
  <si>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</si>
  <si>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</si>
  <si>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</si>
  <si>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</si>
  <si>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</si>
  <si>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</si>
  <si>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</si>
  <si>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</si>
  <si>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</si>
  <si>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</si>
  <si>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</si>
  <si>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</si>
  <si>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</si>
  <si>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</si>
  <si>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</si>
  <si>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</si>
  <si>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</si>
  <si>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</si>
  <si>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</si>
  <si>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</si>
  <si>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</si>
  <si>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</si>
  <si>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</si>
  <si>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</si>
  <si>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</si>
  <si>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</si>
  <si>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</si>
  <si>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</si>
  <si>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</si>
  <si>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</si>
  <si>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</si>
  <si>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</si>
  <si>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</si>
  <si>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</si>
  <si>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</si>
  <si>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</si>
  <si>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</si>
  <si>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</si>
  <si>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</si>
  <si>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</si>
  <si>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</si>
  <si>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</si>
  <si>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</si>
  <si>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</si>
  <si>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</si>
  <si>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</si>
  <si>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</si>
  <si>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</si>
  <si>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</si>
  <si>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</si>
  <si>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</si>
  <si>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</si>
  <si>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</si>
  <si>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</si>
  <si>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</si>
  <si>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</si>
  <si>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</si>
  <si>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</si>
  <si>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</si>
  <si>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</si>
  <si>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</si>
  <si>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</si>
  <si>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</si>
  <si>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</si>
  <si>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</si>
  <si>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</si>
  <si>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</si>
  <si>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</si>
  <si>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</si>
  <si>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</si>
  <si>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</si>
  <si>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</si>
  <si>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</si>
  <si>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</si>
  <si>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</si>
  <si>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</si>
  <si>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</si>
  <si>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</si>
  <si>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</si>
  <si>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</si>
  <si>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</si>
  <si>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</si>
  <si>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</si>
  <si>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</si>
  <si>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</si>
  <si>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</si>
  <si>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</si>
  <si>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</si>
  <si>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</si>
  <si>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</si>
  <si>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</si>
  <si>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</si>
  <si>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</si>
  <si>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</si>
  <si>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</si>
  <si>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</si>
  <si>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</si>
  <si>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</si>
  <si>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</si>
  <si>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</si>
  <si>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</si>
  <si>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</si>
  <si>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</si>
  <si>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</si>
  <si>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</si>
  <si>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</si>
  <si>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</si>
  <si>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</si>
  <si>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</si>
  <si>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</si>
  <si>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</si>
  <si>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</si>
  <si>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</si>
  <si>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</si>
  <si>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</si>
  <si>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</si>
  <si>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</si>
  <si>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</si>
  <si>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</si>
  <si>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</si>
  <si>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</si>
  <si>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</si>
  <si>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</si>
  <si>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</si>
  <si>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</si>
  <si>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</si>
  <si>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</si>
  <si>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</si>
  <si>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</si>
  <si>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</si>
  <si>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</si>
  <si>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</si>
  <si>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</si>
  <si>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</si>
  <si>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</si>
  <si>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</si>
  <si>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</si>
  <si>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</si>
  <si>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</si>
  <si>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</si>
  <si>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</si>
  <si>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</si>
  <si>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</si>
  <si>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</si>
  <si>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</si>
  <si>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</si>
  <si>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</si>
  <si>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</si>
  <si>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</si>
  <si>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</si>
  <si>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</si>
  <si>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</si>
  <si>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</si>
  <si>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</si>
  <si>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</si>
  <si>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</si>
  <si>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</si>
  <si>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</si>
  <si>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</si>
  <si>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</si>
  <si>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</si>
  <si>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</si>
  <si>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</si>
  <si>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</si>
  <si>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</si>
  <si>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</si>
  <si>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</si>
  <si>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</si>
  <si>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</si>
  <si>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</si>
  <si>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</si>
  <si>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</si>
  <si>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</si>
  <si>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</si>
  <si>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</si>
  <si>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</si>
  <si>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</si>
  <si>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</si>
  <si>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</si>
  <si>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</si>
  <si>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</si>
  <si>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</si>
  <si>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</si>
  <si>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</si>
  <si>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</si>
  <si>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</si>
  <si>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</si>
  <si>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</si>
  <si>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</si>
  <si>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</si>
  <si>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</si>
  <si>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</si>
  <si>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</si>
  <si>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</si>
  <si>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</si>
  <si>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</si>
  <si>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</si>
  <si>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</si>
  <si>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</si>
  <si>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</si>
  <si>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</si>
  <si>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</si>
  <si>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</si>
  <si>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</si>
  <si>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</si>
  <si>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</si>
  <si>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</si>
  <si>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</si>
  <si>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</si>
  <si>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</si>
  <si>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</si>
  <si>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</si>
  <si>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</si>
  <si>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</si>
  <si>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</si>
  <si>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</si>
  <si>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</si>
  <si>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</si>
  <si>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</si>
  <si>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</si>
  <si>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</si>
  <si>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</si>
  <si>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</si>
  <si>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</si>
  <si>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</si>
  <si>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</si>
  <si>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</si>
  <si>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</si>
  <si>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</si>
  <si>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</si>
  <si>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</si>
  <si>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</si>
  <si>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</si>
  <si>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</si>
  <si>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</si>
  <si>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</si>
  <si>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</si>
  <si>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</si>
  <si>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</si>
  <si>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</si>
  <si>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</si>
  <si>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</si>
  <si>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</si>
  <si>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</si>
  <si>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</si>
  <si>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</si>
  <si>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</si>
  <si>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</si>
  <si>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</si>
  <si>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</si>
  <si>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</si>
  <si>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</si>
  <si>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</si>
  <si>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</si>
  <si>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</si>
  <si>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</si>
  <si>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</si>
  <si>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</si>
  <si>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</si>
  <si>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</si>
  <si>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</si>
  <si>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</si>
  <si>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</si>
  <si>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</si>
  <si>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</si>
  <si>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</si>
  <si>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</si>
  <si>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</si>
  <si>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</si>
  <si>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</si>
  <si>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</si>
  <si>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</si>
  <si>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</si>
  <si>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</si>
  <si>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</si>
  <si>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</si>
  <si>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</si>
  <si>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</si>
  <si>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</si>
  <si>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</si>
  <si>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</si>
  <si>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</si>
  <si>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</si>
  <si>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</si>
  <si>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</si>
  <si>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</si>
  <si>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</si>
  <si>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</si>
  <si>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</si>
  <si>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</si>
  <si>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</si>
  <si>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</si>
  <si>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</si>
  <si>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</si>
  <si>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</si>
  <si>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</si>
  <si>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</si>
  <si>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</si>
  <si>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</si>
  <si>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</si>
  <si>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</si>
  <si>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</si>
  <si>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</si>
  <si>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</si>
  <si>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</si>
  <si>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</si>
  <si>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</si>
  <si>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</si>
  <si>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</si>
  <si>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</si>
  <si>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</si>
  <si>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</si>
  <si>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</si>
  <si>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</si>
  <si>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</si>
  <si>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</si>
  <si>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</si>
  <si>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</si>
  <si>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</si>
  <si>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</si>
  <si>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</si>
  <si>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</si>
  <si>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</si>
  <si>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</si>
  <si>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</si>
  <si>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</si>
  <si>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</si>
  <si>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</si>
  <si>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</si>
  <si>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</si>
  <si>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</si>
  <si>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</si>
  <si>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</si>
  <si>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</si>
  <si>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</si>
  <si>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</si>
  <si>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</si>
  <si>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</si>
  <si>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</si>
  <si>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</si>
  <si>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</si>
  <si>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</si>
  <si>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</si>
  <si>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</si>
  <si>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</si>
  <si>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</si>
  <si>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</si>
  <si>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</si>
  <si>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</si>
  <si>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</si>
  <si>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</si>
  <si>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</si>
  <si>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</si>
  <si>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</si>
  <si>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</si>
  <si>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</si>
  <si>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</si>
  <si>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</si>
  <si>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</si>
  <si>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</si>
  <si>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</si>
  <si>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</si>
  <si>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</si>
  <si>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</si>
  <si>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</si>
  <si>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</si>
  <si>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</si>
  <si>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</si>
  <si>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</si>
  <si>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</si>
  <si>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</si>
  <si>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</si>
  <si>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</si>
  <si>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</si>
  <si>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</si>
  <si>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</si>
  <si>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</si>
  <si>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</si>
  <si>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</si>
  <si>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</si>
  <si>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</si>
  <si>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</si>
  <si>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</si>
  <si>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</si>
  <si>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</si>
  <si>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</si>
  <si>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</si>
  <si>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</si>
  <si>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</si>
  <si>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</si>
  <si>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</si>
  <si>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</si>
  <si>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</si>
  <si>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</si>
  <si>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</si>
  <si>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</si>
  <si>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</si>
  <si>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</si>
  <si>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</si>
  <si>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</si>
  <si>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</si>
  <si>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</si>
  <si>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</si>
  <si>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</si>
  <si>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</si>
  <si>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</si>
  <si>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</si>
  <si>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</si>
  <si>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</si>
  <si>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</si>
  <si>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</si>
  <si>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</si>
  <si>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</si>
  <si>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</si>
  <si>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</si>
  <si>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</si>
  <si>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</si>
  <si>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</si>
  <si>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</si>
  <si>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</si>
  <si>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</si>
  <si>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</si>
  <si>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</si>
  <si>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</si>
  <si>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</si>
  <si>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</si>
  <si>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</si>
  <si>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</si>
  <si>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</si>
  <si>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</si>
  <si>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</si>
  <si>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</si>
  <si>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</si>
  <si>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</si>
  <si>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</si>
  <si>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</si>
  <si>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</si>
  <si>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</si>
  <si>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</si>
  <si>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</si>
  <si>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</si>
  <si>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</si>
  <si>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</si>
  <si>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</si>
  <si>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</si>
  <si>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</si>
  <si>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</si>
  <si>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</si>
  <si>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</si>
  <si>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</si>
  <si>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</si>
  <si>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</si>
  <si>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</si>
  <si>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</si>
  <si>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</si>
  <si>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</si>
  <si>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</si>
  <si>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</si>
  <si>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</si>
  <si>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</si>
  <si>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</si>
  <si>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</si>
  <si>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</si>
  <si>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</si>
  <si>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</si>
  <si>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</si>
  <si>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</si>
  <si>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</si>
  <si>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</si>
  <si>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</si>
  <si>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</si>
  <si>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</si>
  <si>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</si>
  <si>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</si>
  <si>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</si>
  <si>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</si>
  <si>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</si>
  <si>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</si>
  <si>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</si>
  <si>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</si>
  <si>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</si>
  <si>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</si>
  <si>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</si>
  <si>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</si>
  <si>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</si>
  <si>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</si>
  <si>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</si>
  <si>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</si>
  <si>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</si>
  <si>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</si>
  <si>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</si>
  <si>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</si>
  <si>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</si>
  <si>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</si>
  <si>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</si>
  <si>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</si>
  <si>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</si>
  <si>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</si>
  <si>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</si>
  <si>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</si>
  <si>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</si>
  <si>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</si>
  <si>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</si>
  <si>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</si>
  <si>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</si>
  <si>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</si>
  <si>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</si>
  <si>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</si>
  <si>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</si>
  <si>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</si>
  <si>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</si>
  <si>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</si>
  <si>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</si>
  <si>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</si>
  <si>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</si>
  <si>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</si>
  <si>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</si>
  <si>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</si>
  <si>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</si>
  <si>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</si>
  <si>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</si>
  <si>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</si>
  <si>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</si>
  <si>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</si>
  <si>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</si>
  <si>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</si>
  <si>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</si>
  <si>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</si>
  <si>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</si>
  <si>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</si>
  <si>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</si>
  <si>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</si>
  <si>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</si>
  <si>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</si>
  <si>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</si>
  <si>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</si>
  <si>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</si>
  <si>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</si>
  <si>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</si>
  <si>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</si>
  <si>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</si>
  <si>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</si>
  <si>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</si>
  <si>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</si>
  <si>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</si>
  <si>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</si>
  <si>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</si>
  <si>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</si>
  <si>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</si>
  <si>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</si>
  <si>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</si>
  <si>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</si>
  <si>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</si>
  <si>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</si>
  <si>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</si>
  <si>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</si>
  <si>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</si>
  <si>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</si>
  <si>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</si>
  <si>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</si>
  <si>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</si>
  <si>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</si>
  <si>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</si>
  <si>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</si>
  <si>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</si>
  <si>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</si>
  <si>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</si>
  <si>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</si>
  <si>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</si>
  <si>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</si>
  <si>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</si>
  <si>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</si>
  <si>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</si>
  <si>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</si>
  <si>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</si>
  <si>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</si>
  <si>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</si>
  <si>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</si>
  <si>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</si>
  <si>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</si>
  <si>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</si>
  <si>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</si>
  <si>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</si>
  <si>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</si>
  <si>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</si>
  <si>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</si>
  <si>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</si>
  <si>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</si>
  <si>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</si>
  <si>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</si>
  <si>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</si>
  <si>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</si>
  <si>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</si>
  <si>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</si>
  <si>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</si>
  <si>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</si>
  <si>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</si>
  <si>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</si>
  <si>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</si>
  <si>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</si>
  <si>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</si>
  <si>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</si>
  <si>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</si>
  <si>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</si>
  <si>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</si>
  <si>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</si>
  <si>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</si>
  <si>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</si>
  <si>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</si>
  <si>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</si>
  <si>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</si>
  <si>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</si>
  <si>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</si>
  <si>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</si>
  <si>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</si>
  <si>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</si>
  <si>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</si>
  <si>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</si>
  <si>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</si>
  <si>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</si>
  <si>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</si>
  <si>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</si>
  <si>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</si>
  <si>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</si>
  <si>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</si>
  <si>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</si>
  <si>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</si>
  <si>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</si>
  <si>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</si>
  <si>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</si>
  <si>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</si>
  <si>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</si>
  <si>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</si>
  <si>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</si>
  <si>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</si>
  <si>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</si>
  <si>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</si>
  <si>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</si>
  <si>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</si>
  <si>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</si>
  <si>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</si>
  <si>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</si>
  <si>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</si>
  <si>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</si>
  <si>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</si>
  <si>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</si>
  <si>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</si>
  <si>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</si>
  <si>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</si>
  <si>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</si>
  <si>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</si>
  <si>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</si>
  <si>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</si>
  <si>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</si>
  <si>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</si>
  <si>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</si>
  <si>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</si>
  <si>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</si>
  <si>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</si>
  <si>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</si>
  <si>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</si>
  <si>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</si>
  <si>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</si>
  <si>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</si>
  <si>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</si>
  <si>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</si>
  <si>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</si>
  <si>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</si>
  <si>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</si>
  <si>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</si>
  <si>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</si>
  <si>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</si>
  <si>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</si>
  <si>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</si>
  <si>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</si>
  <si>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</si>
  <si>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</si>
  <si>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</si>
  <si>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</si>
  <si>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</si>
  <si>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</si>
  <si>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</si>
  <si>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</si>
  <si>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</si>
  <si>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</si>
  <si>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</si>
  <si>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</si>
  <si>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</si>
  <si>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</si>
  <si>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</si>
  <si>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</si>
  <si>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</si>
  <si>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</si>
  <si>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</si>
  <si>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</si>
  <si>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</si>
  <si>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</si>
  <si>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</si>
  <si>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</si>
  <si>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</si>
  <si>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</si>
  <si>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</si>
  <si>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</si>
  <si>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</si>
  <si>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</si>
  <si>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</si>
  <si>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</si>
  <si>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</si>
  <si>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</si>
  <si>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</si>
  <si>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</si>
  <si>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</si>
  <si>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</si>
  <si>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</si>
  <si>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</si>
  <si>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</si>
  <si>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</si>
  <si>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</si>
  <si>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</si>
  <si>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</si>
  <si>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</si>
  <si>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</si>
  <si>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</si>
  <si>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</si>
  <si>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</si>
  <si>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</si>
  <si>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</si>
  <si>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</si>
  <si>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</si>
  <si>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</si>
  <si>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</si>
  <si>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</si>
  <si>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</si>
  <si>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</si>
  <si>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</si>
  <si>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</si>
  <si>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</si>
  <si>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</si>
  <si>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</si>
  <si>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</si>
  <si>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</si>
  <si>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</si>
  <si>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</si>
  <si>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</si>
  <si>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</si>
  <si>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</si>
  <si>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</si>
  <si>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</si>
  <si>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</si>
  <si>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</si>
  <si>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</si>
  <si>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</si>
  <si>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</si>
  <si>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</si>
  <si>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</si>
  <si>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</si>
  <si>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</si>
  <si>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</si>
  <si>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</si>
  <si>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</si>
  <si>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</si>
  <si>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</si>
  <si>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</si>
  <si>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</si>
  <si>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</si>
  <si>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</si>
  <si>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</si>
  <si>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</si>
  <si>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</si>
  <si>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</si>
  <si>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</si>
  <si>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</si>
  <si>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</si>
  <si>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</si>
  <si>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</si>
  <si>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</si>
  <si>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</si>
  <si>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</si>
  <si>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</si>
  <si>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</si>
  <si>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</si>
  <si>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</si>
  <si>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</si>
  <si>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</si>
  <si>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</si>
  <si>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</si>
  <si>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</si>
  <si>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</si>
  <si>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</si>
  <si>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</si>
  <si>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</si>
  <si>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</si>
  <si>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</si>
  <si>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</si>
  <si>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</si>
  <si>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</si>
  <si>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</si>
  <si>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</si>
  <si>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</si>
  <si>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</si>
  <si>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</si>
  <si>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</si>
  <si>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</si>
  <si>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</si>
  <si>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</si>
  <si>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</si>
  <si>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</si>
  <si>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</si>
  <si>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</si>
  <si>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</si>
  <si>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</si>
  <si>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</si>
  <si>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</si>
  <si>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</si>
  <si>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</si>
  <si>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</si>
  <si>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</si>
  <si>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</si>
  <si>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</si>
  <si>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</si>
  <si>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</si>
  <si>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</si>
  <si>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</si>
  <si>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</si>
  <si>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</si>
  <si>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</si>
  <si>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</si>
  <si>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</si>
  <si>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</si>
  <si>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</si>
  <si>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</si>
  <si>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</si>
  <si>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</si>
  <si>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</si>
  <si>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</si>
  <si>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</si>
  <si>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</si>
  <si>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</si>
  <si>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</si>
  <si>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</si>
  <si>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</si>
  <si>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</si>
  <si>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</si>
  <si>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</si>
  <si>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</si>
  <si>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</si>
  <si>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</si>
  <si>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</si>
  <si>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</si>
  <si>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</si>
  <si>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</si>
  <si>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</si>
  <si>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</si>
  <si>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</si>
  <si>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</si>
  <si>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</si>
  <si>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</si>
  <si>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</si>
  <si>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</si>
  <si>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</si>
  <si>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</si>
  <si>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</si>
  <si>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</si>
  <si>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</si>
  <si>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</si>
  <si>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</si>
  <si>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</si>
  <si>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</si>
  <si>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</si>
  <si>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</si>
  <si>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</si>
  <si>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</si>
  <si>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</si>
  <si>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</si>
  <si>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</si>
  <si>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</si>
  <si>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</si>
  <si>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</si>
  <si>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</si>
  <si>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</si>
  <si>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</si>
  <si>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</si>
  <si>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</si>
  <si>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</si>
  <si>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</si>
  <si>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</si>
  <si>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</si>
  <si>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</si>
  <si>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</si>
  <si>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</si>
  <si>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</si>
  <si>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</si>
  <si>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</si>
  <si>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</si>
  <si>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</si>
  <si>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</si>
  <si>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</si>
  <si>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</si>
  <si>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</si>
  <si>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</si>
  <si>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</si>
  <si>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</si>
  <si>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</si>
  <si>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</si>
  <si>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</si>
  <si>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</si>
  <si>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</si>
  <si>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</si>
  <si>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</si>
  <si>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</si>
  <si>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</si>
  <si>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</si>
  <si>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</si>
  <si>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</si>
  <si>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</si>
  <si>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</si>
  <si>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</si>
  <si>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</si>
  <si>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</si>
  <si>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</si>
  <si>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</si>
  <si>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</si>
  <si>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</si>
  <si>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</si>
  <si>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</si>
  <si>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</si>
  <si>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</si>
  <si>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</si>
  <si>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</si>
  <si>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</si>
  <si>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</si>
  <si>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</si>
  <si>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</si>
  <si>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</si>
  <si>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</si>
  <si>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</si>
  <si>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</si>
  <si>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</si>
  <si>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</si>
  <si>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</si>
  <si>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</si>
  <si>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</si>
  <si>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</si>
  <si>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</si>
  <si>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</si>
  <si>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</si>
  <si>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</si>
  <si>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</si>
  <si>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</si>
  <si>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</si>
  <si>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</si>
  <si>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</si>
  <si>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</si>
  <si>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</si>
  <si>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</si>
  <si>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</si>
  <si>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</si>
  <si>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</si>
  <si>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</si>
  <si>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</si>
  <si>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</si>
  <si>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</si>
  <si>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</si>
  <si>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</si>
  <si>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</si>
  <si>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</si>
  <si>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</si>
  <si>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</si>
  <si>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</si>
  <si>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</si>
  <si>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</si>
  <si>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</si>
  <si>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</si>
  <si>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</si>
  <si>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</si>
  <si>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</si>
  <si>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</si>
  <si>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</si>
  <si>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</si>
  <si>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</si>
  <si>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</si>
  <si>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</si>
  <si>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</si>
  <si>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</si>
  <si>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</si>
  <si>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</si>
  <si>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</si>
  <si>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</si>
  <si>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</si>
  <si>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</si>
  <si>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</si>
  <si>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</si>
  <si>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</si>
  <si>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</si>
  <si>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</si>
  <si>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</si>
  <si>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</si>
  <si>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</si>
  <si>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</si>
  <si>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</si>
  <si>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</si>
  <si>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</si>
  <si>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</si>
  <si>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</si>
  <si>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</si>
  <si>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</si>
  <si>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</si>
  <si>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</si>
  <si>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</si>
  <si>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</si>
  <si>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</si>
  <si>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</si>
  <si>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</si>
  <si>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</si>
  <si>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</si>
  <si>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</si>
  <si>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</si>
  <si>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</si>
  <si>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</si>
  <si>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</si>
  <si>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</si>
  <si>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</si>
  <si>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</si>
  <si>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</si>
  <si>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</si>
  <si>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</si>
  <si>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</si>
  <si>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</si>
  <si>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</si>
  <si>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</si>
  <si>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</si>
  <si>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</si>
  <si>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</si>
  <si>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</si>
  <si>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</si>
  <si>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</si>
  <si>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</si>
  <si>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</si>
  <si>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</si>
  <si>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</si>
  <si>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</si>
  <si>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</si>
  <si>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</si>
  <si>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</si>
  <si>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</si>
  <si>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</si>
  <si>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</si>
  <si>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</si>
  <si>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</si>
  <si>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</si>
  <si>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</si>
  <si>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</si>
  <si>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</si>
  <si>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</si>
  <si>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</si>
  <si>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</si>
  <si>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</si>
  <si>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</si>
  <si>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</si>
  <si>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</si>
  <si>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</si>
  <si>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</si>
  <si>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</si>
  <si>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</si>
  <si>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</si>
  <si>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</si>
  <si>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</si>
  <si>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</si>
  <si>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</si>
  <si>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</si>
  <si>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</si>
  <si>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</si>
  <si>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</si>
  <si>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</si>
  <si>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</si>
  <si>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</si>
  <si>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</si>
  <si>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</si>
  <si>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</si>
  <si>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</si>
  <si>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</si>
  <si>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</si>
  <si>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</si>
  <si>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</si>
  <si>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</si>
  <si>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</si>
  <si>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</si>
  <si>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</si>
  <si>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</si>
  <si>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</si>
  <si>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</si>
  <si>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</si>
  <si>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</si>
  <si>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</si>
  <si>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</si>
  <si>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</si>
  <si>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</si>
  <si>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</si>
  <si>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</si>
  <si>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</si>
  <si>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</si>
  <si>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</si>
  <si>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</si>
  <si>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</si>
  <si>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</si>
  <si>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</si>
  <si>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</si>
  <si>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</si>
  <si>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</si>
  <si>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</si>
  <si>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</si>
  <si>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</si>
  <si>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</si>
  <si>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</si>
  <si>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</si>
  <si>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</si>
  <si>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</si>
  <si>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</si>
  <si>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</si>
  <si>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</si>
  <si>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</si>
  <si>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</si>
  <si>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</si>
  <si>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</si>
  <si>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</si>
  <si>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</si>
  <si>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</si>
  <si>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</si>
  <si>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</si>
  <si>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</si>
  <si>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</si>
  <si>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</si>
  <si>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</si>
  <si>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</si>
  <si>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</si>
  <si>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</si>
  <si>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</si>
  <si>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</si>
  <si>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</si>
  <si>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</si>
  <si>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</si>
  <si>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</si>
  <si>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</si>
  <si>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</si>
  <si>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</si>
  <si>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</si>
  <si>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</si>
  <si>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</si>
  <si>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</si>
  <si>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</si>
  <si>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</si>
  <si>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</si>
  <si>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</si>
  <si>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</si>
  <si>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</si>
  <si>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</si>
  <si>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</si>
  <si>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</si>
  <si>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</si>
  <si>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</si>
  <si>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</si>
  <si>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</si>
  <si>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</si>
  <si>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</si>
  <si>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</si>
  <si>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</si>
  <si>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</si>
  <si>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</si>
  <si>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</si>
  <si>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</si>
  <si>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</si>
  <si>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</si>
  <si>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</si>
  <si>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</si>
  <si>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</si>
  <si>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</si>
  <si>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</si>
  <si>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</si>
  <si>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</si>
  <si>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</si>
  <si>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</si>
  <si>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</si>
  <si>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</si>
  <si>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</si>
  <si>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</si>
  <si>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</si>
  <si>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</si>
  <si>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</si>
  <si>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</si>
  <si>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</si>
  <si>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</si>
  <si>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</si>
  <si>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</si>
  <si>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</si>
  <si>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</si>
  <si>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</si>
  <si>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</si>
  <si>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</si>
  <si>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</si>
  <si>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</si>
  <si>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</si>
  <si>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</si>
  <si>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</si>
  <si>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</si>
  <si>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</si>
  <si>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</si>
  <si>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</si>
  <si>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</si>
  <si>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</si>
  <si>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</si>
  <si>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</si>
  <si>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</si>
  <si>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</si>
  <si>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</si>
  <si>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</si>
  <si>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</si>
  <si>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</si>
  <si>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</si>
  <si>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</si>
  <si>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</si>
  <si>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</si>
  <si>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</si>
  <si>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</si>
  <si>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</si>
  <si>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</si>
  <si>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</si>
  <si>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</si>
  <si>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</si>
  <si>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</si>
  <si>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</si>
  <si>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</si>
  <si>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</si>
  <si>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</si>
  <si>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</si>
  <si>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</si>
  <si>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</si>
  <si>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</si>
  <si>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</si>
  <si>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</si>
  <si>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</si>
  <si>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</si>
  <si>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</si>
  <si>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</si>
  <si>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</si>
  <si>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</si>
  <si>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</si>
  <si>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</si>
  <si>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</si>
  <si>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</si>
  <si>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</si>
  <si>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</si>
  <si>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</si>
  <si>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</si>
  <si>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</si>
  <si>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</si>
  <si>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</si>
  <si>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</si>
  <si>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</si>
  <si>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</si>
  <si>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</si>
  <si>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</si>
  <si>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</si>
  <si>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</si>
  <si>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</si>
  <si>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</si>
  <si>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</si>
  <si>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</si>
  <si>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</si>
  <si>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</si>
  <si>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</si>
  <si>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</si>
  <si>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</si>
  <si>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</si>
  <si>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</si>
  <si>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</si>
  <si>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</si>
  <si>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</si>
  <si>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</si>
  <si>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</si>
  <si>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</si>
  <si>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</si>
  <si>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</si>
  <si>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</si>
  <si>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</si>
  <si>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</si>
  <si>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</si>
  <si>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</si>
  <si>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</si>
  <si>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</si>
  <si>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</si>
  <si>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</si>
  <si>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</si>
  <si>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</si>
  <si>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</si>
  <si>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</si>
  <si>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</si>
  <si>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</si>
  <si>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</si>
  <si>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</si>
  <si>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</si>
  <si>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</si>
  <si>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</si>
  <si>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</si>
  <si>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</si>
  <si>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</si>
  <si>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</si>
  <si>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</si>
  <si>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</si>
  <si>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</si>
  <si>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</si>
  <si>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</si>
  <si>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</si>
  <si>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</si>
  <si>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</si>
  <si>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</si>
  <si>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</si>
  <si>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</si>
  <si>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</si>
  <si>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</si>
  <si>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</si>
  <si>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</si>
  <si>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</si>
  <si>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</si>
  <si>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</si>
  <si>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</si>
  <si>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</si>
  <si>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</si>
  <si>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</si>
  <si>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</si>
  <si>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</si>
  <si>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</si>
  <si>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</si>
  <si>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</si>
  <si>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</si>
  <si>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</si>
  <si>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</si>
  <si>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</si>
  <si>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</si>
  <si>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</si>
  <si>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</si>
  <si>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</si>
  <si>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</si>
  <si>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</si>
  <si>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</si>
  <si>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</si>
  <si>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</si>
  <si>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</si>
  <si>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</si>
  <si>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</si>
  <si>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</si>
  <si>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</si>
  <si>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</si>
  <si>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</si>
  <si>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</si>
  <si>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</si>
  <si>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</si>
  <si>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</si>
  <si>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</si>
  <si>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</si>
  <si>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</si>
  <si>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</si>
  <si>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</si>
  <si>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</si>
  <si>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</si>
  <si>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</si>
  <si>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</si>
  <si>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</si>
  <si>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</si>
  <si>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</si>
  <si>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</si>
  <si>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</si>
  <si>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</si>
  <si>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</si>
  <si>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</si>
  <si>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</si>
  <si>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</si>
  <si>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</si>
  <si>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</si>
  <si>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</si>
  <si>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</si>
  <si>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</si>
  <si>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</si>
  <si>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</si>
  <si>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</si>
  <si>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</si>
  <si>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</si>
  <si>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</si>
  <si>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</si>
  <si>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</si>
  <si>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</si>
  <si>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</si>
  <si>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</si>
  <si>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</si>
  <si>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</si>
  <si>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</si>
  <si>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</si>
  <si>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</si>
  <si>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</si>
  <si>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</si>
  <si>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</si>
  <si>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</si>
  <si>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</si>
  <si>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</si>
  <si>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</si>
  <si>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</si>
  <si>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</si>
  <si>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</si>
  <si>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</si>
  <si>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</si>
  <si>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</si>
  <si>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</si>
  <si>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</si>
  <si>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</si>
  <si>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</si>
  <si>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</si>
  <si>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</si>
  <si>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</si>
  <si>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</si>
  <si>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</si>
  <si>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</si>
  <si>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</si>
  <si>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</si>
  <si>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</si>
  <si>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</si>
  <si>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</si>
  <si>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</si>
  <si>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</si>
  <si>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</si>
  <si>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</si>
  <si>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</si>
  <si>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</si>
  <si>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</si>
  <si>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</si>
  <si>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</si>
  <si>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</si>
  <si>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</si>
  <si>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</si>
  <si>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</si>
  <si>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</si>
  <si>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</si>
  <si>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</si>
  <si>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</si>
  <si>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</si>
  <si>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</si>
  <si>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</si>
  <si>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</si>
  <si>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</si>
  <si>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</si>
  <si>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</si>
  <si>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</si>
  <si>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</si>
  <si>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</si>
  <si>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</si>
  <si>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</si>
  <si>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</si>
  <si>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</si>
  <si>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</si>
  <si>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</si>
  <si>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</si>
  <si>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</si>
  <si>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</si>
  <si>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</si>
  <si>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</si>
  <si>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</si>
  <si>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</si>
  <si>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</si>
  <si>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</si>
  <si>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</si>
  <si>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</si>
  <si>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</si>
  <si>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</si>
  <si>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</si>
  <si>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</si>
  <si>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</si>
  <si>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</si>
  <si>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</si>
  <si>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</si>
  <si>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</si>
  <si>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</si>
  <si>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</si>
  <si>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</si>
  <si>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</si>
  <si>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</si>
  <si>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</si>
  <si>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</si>
  <si>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</si>
  <si>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</si>
  <si>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</si>
  <si>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</si>
  <si>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</si>
  <si>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</si>
  <si>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</si>
  <si>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</si>
  <si>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</si>
  <si>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</si>
  <si>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</si>
  <si>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</si>
  <si>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</si>
  <si>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</si>
  <si>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</si>
  <si>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</si>
  <si>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</si>
  <si>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</si>
  <si>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</si>
  <si>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</si>
  <si>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</si>
  <si>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</si>
  <si>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</si>
  <si>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</si>
  <si>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</si>
  <si>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</si>
  <si>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</si>
  <si>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</si>
  <si>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</si>
  <si>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</si>
  <si>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</si>
  <si>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</si>
  <si>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</si>
  <si>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</si>
  <si>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</si>
  <si>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</si>
  <si>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</si>
  <si>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</si>
  <si>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</si>
  <si>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</si>
  <si>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</si>
  <si>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</si>
  <si>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</si>
  <si>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</si>
  <si>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</si>
  <si>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</si>
  <si>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</si>
  <si>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</si>
  <si>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</si>
  <si>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</si>
  <si>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</si>
  <si>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</si>
  <si>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</si>
  <si>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</si>
  <si>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</si>
  <si>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</si>
  <si>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</si>
  <si>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</si>
  <si>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</si>
  <si>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</si>
  <si>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</si>
  <si>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</si>
  <si>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</si>
  <si>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</si>
  <si>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</si>
  <si>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</si>
  <si>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</si>
  <si>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</si>
  <si>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</si>
  <si>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</si>
  <si>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</si>
  <si>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</si>
  <si>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</si>
  <si>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</si>
  <si>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</si>
  <si>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</si>
  <si>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</si>
  <si>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</si>
  <si>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</si>
  <si>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</si>
  <si>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</si>
  <si>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</si>
  <si>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</si>
  <si>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</si>
  <si>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</si>
  <si>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</si>
  <si>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</si>
  <si>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</si>
  <si>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</si>
  <si>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</si>
  <si>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</si>
  <si>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</si>
  <si>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</si>
  <si>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</si>
  <si>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</si>
  <si>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</si>
  <si>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</si>
  <si>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</si>
  <si>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</si>
  <si>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</si>
  <si>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</si>
  <si>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</si>
  <si>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</si>
  <si>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</si>
  <si>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</si>
  <si>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</si>
  <si>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</si>
  <si>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</si>
  <si>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</si>
  <si>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</si>
  <si>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</si>
  <si>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</si>
  <si>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</si>
  <si>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</si>
  <si>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</si>
  <si>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</si>
  <si>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</si>
  <si>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</si>
  <si>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</si>
  <si>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</si>
  <si>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</si>
  <si>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</si>
  <si>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</si>
  <si>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</si>
  <si>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</si>
  <si>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</si>
  <si>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</si>
  <si>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</si>
  <si>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</si>
  <si>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</si>
  <si>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</si>
  <si>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</si>
  <si>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</si>
  <si>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</si>
  <si>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</si>
  <si>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</si>
  <si>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</si>
  <si>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</si>
  <si>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</si>
  <si>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</si>
  <si>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</si>
  <si>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</si>
  <si>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</si>
  <si>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</si>
  <si>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</si>
  <si>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</si>
  <si>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</si>
  <si>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</si>
  <si>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</si>
  <si>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</si>
  <si>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</si>
  <si>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</si>
  <si>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</si>
  <si>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</si>
  <si>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</si>
  <si>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</si>
  <si>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</si>
  <si>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</si>
  <si>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</si>
  <si>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</si>
  <si>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</si>
  <si>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</si>
  <si>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</si>
  <si>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</si>
  <si>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</si>
  <si>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</si>
  <si>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</si>
  <si>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</si>
  <si>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</si>
  <si>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</si>
  <si>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</si>
  <si>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</si>
  <si>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</si>
  <si>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</si>
  <si>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</si>
  <si>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</si>
  <si>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</si>
  <si>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</si>
  <si>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</si>
  <si>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</si>
  <si>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</si>
  <si>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</si>
  <si>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</si>
  <si>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</si>
  <si>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</si>
  <si>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</si>
  <si>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</si>
  <si>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</si>
  <si>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</si>
  <si>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</si>
  <si>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</si>
  <si>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</si>
  <si>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</si>
  <si>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</si>
  <si>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</si>
  <si>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</si>
  <si>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</si>
  <si>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</si>
  <si>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</si>
  <si>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</si>
  <si>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</si>
  <si>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</si>
  <si>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</si>
  <si>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</si>
  <si>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</si>
  <si>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</si>
  <si>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</si>
  <si>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</si>
  <si>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</si>
  <si>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</si>
  <si>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</si>
  <si>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</si>
  <si>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</si>
  <si>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</si>
  <si>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</si>
  <si>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</si>
  <si>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</si>
  <si>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</si>
  <si>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</si>
  <si>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</si>
  <si>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</si>
  <si>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</si>
  <si>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</si>
  <si>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</si>
  <si>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</si>
  <si>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</si>
  <si>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</si>
  <si>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</si>
  <si>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</si>
  <si>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</si>
  <si>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</si>
  <si>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</si>
  <si>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</si>
  <si>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</si>
  <si>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</si>
  <si>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</si>
  <si>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</si>
  <si>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</si>
  <si>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</si>
  <si>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</si>
  <si>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</si>
  <si>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</si>
  <si>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</si>
  <si>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</si>
  <si>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</si>
  <si>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</si>
  <si>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</si>
  <si>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</si>
  <si>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</si>
  <si>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</si>
  <si>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</si>
  <si>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</si>
  <si>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</si>
  <si>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</si>
  <si>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</si>
  <si>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</si>
  <si>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</si>
  <si>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</si>
  <si>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</si>
  <si>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</si>
  <si>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</si>
  <si>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</si>
  <si>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</si>
  <si>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</si>
  <si>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</si>
  <si>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</si>
  <si>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</si>
  <si>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</si>
  <si>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</si>
  <si>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</si>
  <si>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</si>
  <si>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</si>
  <si>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</si>
  <si>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</si>
  <si>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</si>
  <si>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</si>
  <si>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</si>
  <si>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</si>
  <si>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</si>
  <si>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</si>
  <si>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</si>
  <si>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</si>
  <si>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</si>
  <si>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</si>
  <si>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</si>
  <si>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</si>
  <si>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</si>
  <si>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</si>
  <si>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</si>
  <si>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</si>
  <si>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</si>
  <si>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</si>
  <si>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</si>
  <si>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</si>
  <si>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</si>
  <si>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</si>
  <si>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</si>
  <si>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</si>
  <si>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</si>
  <si>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</si>
  <si>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</si>
  <si>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</si>
  <si>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</si>
  <si>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</si>
  <si>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</si>
  <si>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</si>
  <si>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</si>
  <si>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</si>
  <si>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</si>
  <si>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</si>
  <si>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</si>
  <si>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</si>
  <si>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</si>
  <si>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</si>
  <si>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</si>
  <si>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</si>
  <si>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</si>
  <si>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</si>
  <si>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</si>
  <si>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</si>
  <si>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</si>
  <si>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</si>
  <si>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</si>
  <si>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</si>
  <si>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</si>
  <si>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</si>
  <si>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</si>
  <si>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</si>
  <si>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</si>
  <si>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</si>
  <si>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</si>
  <si>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</si>
  <si>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</si>
  <si>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</si>
  <si>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</si>
  <si>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</si>
  <si>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</si>
  <si>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</si>
  <si>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</si>
  <si>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</si>
  <si>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</si>
  <si>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</si>
  <si>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</si>
  <si>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</si>
  <si>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</si>
  <si>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</si>
  <si>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</si>
  <si>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</si>
  <si>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</si>
  <si>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</si>
  <si>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</si>
  <si>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</si>
  <si>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</si>
  <si>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</si>
  <si>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</si>
  <si>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</si>
  <si>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</si>
  <si>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</si>
  <si>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</si>
  <si>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</si>
  <si>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</si>
  <si>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</si>
  <si>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</si>
  <si>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</si>
  <si>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</si>
  <si>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</si>
  <si>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</si>
  <si>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</si>
  <si>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</si>
  <si>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</si>
  <si>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</si>
  <si>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</si>
  <si>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</si>
  <si>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</si>
  <si>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</si>
  <si>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</si>
  <si>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</si>
  <si>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</si>
  <si>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</si>
  <si>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</si>
  <si>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</si>
  <si>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</si>
  <si>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</si>
  <si>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</si>
  <si>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</si>
  <si>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</si>
  <si>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</si>
  <si>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</si>
  <si>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</si>
  <si>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</si>
  <si>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</si>
  <si>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</si>
  <si>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</si>
  <si>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</si>
  <si>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</si>
  <si>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</si>
  <si>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</si>
  <si>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</si>
  <si>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</si>
  <si>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</si>
  <si>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</si>
  <si>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</si>
  <si>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</si>
  <si>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</si>
  <si>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</si>
  <si>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</si>
  <si>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</si>
  <si>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</si>
  <si>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</si>
  <si>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</si>
  <si>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</si>
  <si>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</si>
  <si>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</si>
  <si>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</si>
  <si>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</si>
  <si>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</si>
  <si>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</si>
  <si>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</si>
  <si>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</si>
  <si>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</si>
  <si>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</si>
  <si>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</si>
  <si>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</si>
  <si>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</si>
  <si>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</si>
  <si>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</si>
  <si>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</si>
  <si>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</si>
  <si>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</si>
  <si>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</si>
  <si>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</si>
  <si>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</si>
  <si>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</si>
  <si>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</si>
  <si>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</si>
  <si>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</si>
  <si>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</si>
  <si>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</si>
  <si>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</si>
  <si>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</si>
  <si>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</si>
  <si>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</si>
  <si>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</si>
  <si>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</si>
  <si>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</si>
  <si>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</si>
  <si>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</si>
  <si>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</si>
  <si>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</si>
  <si>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</si>
  <si>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</si>
  <si>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</si>
  <si>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</si>
  <si>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</si>
  <si>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</si>
  <si>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</si>
  <si>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</si>
  <si>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</si>
  <si>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</si>
  <si>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</si>
  <si>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</si>
  <si>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</si>
  <si>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</si>
  <si>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</si>
  <si>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</si>
  <si>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</si>
  <si>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</si>
  <si>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</si>
  <si>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</si>
  <si>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</si>
  <si>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</si>
  <si>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</si>
  <si>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</si>
  <si>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</si>
  <si>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</si>
  <si>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</si>
  <si>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</si>
  <si>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</si>
  <si>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</si>
  <si>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</si>
  <si>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</si>
  <si>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</si>
  <si>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</si>
  <si>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</si>
  <si>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</si>
  <si>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</si>
  <si>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</si>
  <si>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</si>
  <si>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</si>
  <si>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</si>
  <si>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</si>
  <si>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</si>
  <si>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</si>
  <si>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</si>
  <si>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</si>
  <si>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</si>
  <si>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</si>
  <si>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</si>
  <si>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</si>
  <si>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</si>
  <si>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</si>
  <si>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</si>
  <si>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</si>
  <si>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</si>
  <si>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</si>
  <si>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</si>
  <si>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</si>
  <si>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</si>
  <si>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</si>
  <si>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</si>
  <si>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</si>
  <si>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</si>
  <si>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</si>
  <si>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</si>
  <si>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</si>
  <si>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</si>
  <si>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</si>
  <si>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</si>
  <si>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</si>
  <si>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</si>
  <si>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</si>
  <si>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</si>
  <si>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</si>
  <si>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</si>
  <si>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</si>
  <si>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</si>
  <si>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</si>
  <si>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</si>
  <si>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</si>
  <si>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</si>
  <si>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</si>
  <si>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</si>
  <si>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</si>
  <si>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</si>
  <si>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</si>
  <si>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</si>
  <si>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</si>
  <si>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</si>
  <si>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</si>
  <si>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</si>
  <si>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</si>
  <si>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</si>
  <si>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</si>
  <si>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</si>
  <si>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</si>
  <si>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</si>
  <si>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</si>
  <si>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</si>
  <si>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</si>
  <si>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</si>
  <si>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</si>
  <si>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</si>
  <si>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</si>
  <si>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</si>
  <si>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</si>
  <si>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</si>
  <si>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</si>
  <si>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</si>
  <si>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</si>
  <si>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</si>
  <si>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</si>
  <si>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</si>
  <si>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</si>
  <si>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</si>
  <si>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</si>
  <si>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</si>
  <si>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</si>
  <si>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</si>
  <si>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</si>
  <si>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</si>
  <si>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</si>
  <si>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</si>
  <si>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</si>
  <si>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</si>
  <si>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</si>
  <si>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</si>
  <si>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</si>
  <si>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</si>
  <si>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</si>
  <si>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</si>
  <si>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</si>
  <si>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</si>
  <si>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</si>
  <si>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</si>
  <si>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</si>
  <si>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</si>
  <si>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</si>
  <si>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</si>
  <si>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</si>
  <si>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</si>
  <si>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</si>
  <si>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</si>
  <si>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</si>
  <si>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</si>
  <si>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</si>
  <si>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</si>
  <si>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</si>
  <si>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</si>
  <si>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</si>
  <si>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</si>
  <si>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</si>
  <si>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</si>
  <si>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</si>
  <si>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</si>
  <si>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</si>
  <si>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</si>
  <si>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</si>
  <si>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</si>
  <si>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</si>
  <si>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</si>
  <si>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</si>
  <si>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</si>
  <si>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</si>
  <si>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</si>
  <si>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</si>
  <si>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</si>
  <si>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</si>
  <si>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</si>
  <si>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</si>
  <si>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</si>
  <si>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</si>
  <si>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</si>
  <si>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</si>
  <si>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</si>
  <si>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</si>
  <si>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</si>
  <si>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</si>
  <si>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</si>
  <si>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</si>
  <si>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</si>
  <si>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</si>
  <si>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</si>
  <si>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</si>
  <si>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</si>
  <si>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</si>
  <si>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</si>
  <si>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</si>
  <si>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</si>
  <si>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</si>
  <si>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</si>
  <si>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</si>
  <si>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</si>
  <si>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</si>
  <si>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</si>
  <si>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</si>
  <si>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</si>
  <si>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</si>
  <si>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</si>
  <si>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</si>
  <si>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</si>
  <si>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</si>
  <si>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</si>
  <si>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</si>
  <si>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</si>
  <si>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</si>
  <si>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</si>
  <si>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</si>
  <si>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</si>
  <si>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</si>
  <si>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</si>
  <si>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</si>
  <si>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</si>
  <si>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</si>
  <si>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</si>
  <si>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</si>
  <si>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</si>
  <si>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</si>
  <si>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</si>
  <si>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</si>
  <si>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</si>
  <si>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</si>
  <si>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</si>
  <si>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</si>
  <si>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</si>
  <si>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</si>
  <si>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</si>
  <si>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</si>
  <si>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</si>
  <si>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</si>
  <si>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</si>
  <si>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</si>
  <si>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</si>
  <si>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</si>
  <si>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</si>
  <si>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</si>
  <si>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</si>
  <si>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</si>
  <si>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</si>
  <si>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</si>
  <si>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</si>
  <si>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</si>
  <si>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</si>
  <si>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</si>
  <si>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</si>
  <si>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</si>
  <si>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</si>
  <si>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</si>
  <si>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</si>
  <si>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</si>
  <si>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</si>
  <si>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</si>
  <si>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</si>
  <si>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</si>
  <si>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</si>
  <si>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</si>
  <si>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</si>
  <si>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</si>
  <si>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</si>
  <si>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</si>
  <si>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</si>
  <si>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</si>
  <si>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</si>
  <si>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</si>
  <si>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</si>
  <si>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</si>
  <si>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</si>
  <si>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</si>
  <si>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</si>
  <si>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</si>
  <si>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</si>
  <si>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</si>
  <si>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</si>
  <si>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</si>
  <si>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</si>
  <si>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</si>
  <si>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</si>
  <si>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</si>
  <si>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</si>
  <si>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</si>
  <si>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</si>
  <si>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</si>
  <si>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</si>
  <si>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</si>
  <si>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</si>
  <si>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</si>
  <si>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</si>
  <si>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</si>
  <si>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</si>
  <si>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</si>
  <si>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</si>
  <si>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</si>
  <si>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</si>
  <si>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</si>
  <si>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</si>
  <si>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</si>
  <si>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</si>
  <si>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</si>
  <si>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</si>
  <si>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</si>
  <si>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</si>
  <si>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</si>
  <si>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</si>
  <si>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</si>
  <si>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</si>
  <si>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</si>
  <si>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</si>
  <si>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</si>
  <si>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</si>
  <si>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</si>
  <si>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</si>
  <si>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</si>
  <si>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</si>
  <si>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</si>
  <si>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</si>
  <si>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</si>
  <si>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</si>
  <si>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</si>
  <si>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</si>
  <si>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</si>
  <si>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</si>
  <si>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</si>
  <si>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</si>
  <si>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</si>
  <si>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</si>
  <si>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</si>
  <si>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</si>
  <si>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</si>
  <si>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</si>
  <si>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</si>
  <si>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</si>
  <si>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</si>
  <si>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</si>
  <si>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</si>
  <si>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</si>
  <si>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</si>
  <si>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</si>
  <si>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</si>
  <si>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</si>
  <si>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</si>
  <si>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</si>
  <si>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</si>
  <si>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</si>
  <si>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</si>
  <si>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</si>
  <si>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</si>
  <si>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</si>
  <si>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</si>
  <si>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</si>
  <si>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</si>
  <si>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</si>
  <si>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</si>
  <si>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</si>
  <si>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</si>
  <si>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</si>
  <si>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</si>
  <si>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</si>
  <si>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</si>
  <si>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</si>
  <si>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</si>
  <si>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</si>
  <si>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</si>
  <si>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</si>
  <si>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</si>
  <si>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</si>
  <si>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</si>
  <si>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</si>
  <si>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</si>
  <si>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</si>
  <si>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</si>
  <si>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</si>
  <si>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</si>
  <si>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</si>
  <si>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</si>
  <si>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</si>
  <si>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</si>
  <si>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</si>
  <si>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</si>
  <si>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</si>
  <si>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</si>
  <si>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</si>
  <si>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</si>
  <si>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</si>
  <si>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</si>
  <si>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</si>
  <si>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</si>
  <si>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</si>
  <si>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</si>
  <si>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</si>
  <si>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</si>
  <si>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</si>
  <si>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</si>
  <si>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</si>
  <si>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</si>
  <si>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</si>
  <si>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</si>
  <si>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</si>
  <si>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</si>
  <si>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</si>
  <si>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</si>
  <si>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</si>
  <si>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</si>
  <si>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</si>
  <si>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</si>
  <si>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</si>
  <si>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</si>
  <si>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</si>
  <si>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</si>
  <si>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</si>
  <si>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</si>
  <si>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</si>
  <si>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</si>
  <si>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</si>
  <si>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</si>
  <si>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</si>
  <si>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</si>
  <si>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</si>
  <si>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</si>
  <si>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</si>
  <si>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</si>
  <si>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</si>
  <si>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</si>
  <si>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</si>
  <si>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</si>
  <si>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</si>
  <si>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</si>
  <si>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</si>
  <si>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</si>
  <si>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</si>
  <si>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</si>
  <si>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</si>
  <si>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</si>
  <si>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</si>
  <si>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</si>
  <si>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</si>
  <si>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</si>
  <si>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</si>
  <si>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</si>
  <si>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</si>
  <si>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</si>
  <si>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</si>
  <si>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</si>
  <si>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</si>
  <si>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</si>
  <si>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</si>
  <si>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</si>
  <si>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</si>
  <si>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</si>
  <si>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</si>
  <si>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</si>
  <si>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</si>
  <si>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</si>
  <si>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</si>
  <si>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</si>
  <si>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</si>
  <si>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</si>
  <si>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</si>
  <si>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</si>
  <si>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</si>
  <si>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</si>
  <si>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</si>
  <si>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</si>
  <si>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</si>
  <si>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</si>
  <si>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</si>
  <si>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</si>
  <si>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</si>
  <si>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</si>
  <si>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</si>
  <si>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</si>
  <si>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</si>
  <si>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</si>
  <si>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</si>
  <si>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</si>
  <si>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</si>
  <si>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</si>
  <si>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</si>
  <si>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</si>
  <si>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</si>
  <si>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</si>
  <si>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</si>
  <si>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</si>
  <si>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</si>
  <si>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</si>
  <si>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</si>
  <si>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</si>
  <si>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</si>
  <si>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</si>
  <si>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</si>
  <si>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</si>
  <si>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</si>
  <si>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</si>
  <si>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</si>
  <si>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</si>
  <si>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</si>
  <si>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</si>
  <si>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</si>
  <si>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</si>
  <si>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</si>
  <si>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</si>
  <si>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</si>
  <si>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</si>
  <si>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</si>
  <si>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</si>
  <si>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</si>
  <si>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</si>
  <si>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</si>
  <si>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</si>
  <si>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</si>
  <si>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</si>
  <si>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</si>
  <si>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</si>
  <si>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</si>
  <si>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</si>
  <si>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</si>
  <si>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</si>
  <si>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</si>
  <si>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</si>
  <si>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</si>
  <si>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</si>
  <si>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</si>
  <si>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</si>
  <si>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</si>
  <si>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</si>
  <si>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</si>
  <si>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</si>
  <si>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</si>
  <si>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</si>
  <si>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</si>
  <si>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</si>
  <si>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</si>
  <si>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</si>
  <si>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</si>
  <si>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</si>
  <si>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</si>
  <si>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</si>
  <si>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</si>
  <si>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</si>
  <si>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</si>
  <si>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</si>
  <si>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</si>
  <si>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</si>
  <si>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</si>
  <si>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</si>
  <si>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</si>
  <si>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</si>
  <si>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</si>
  <si>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</si>
  <si>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</si>
  <si>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</si>
  <si>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</si>
  <si>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</si>
  <si>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</si>
  <si>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</si>
  <si>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</si>
  <si>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</si>
  <si>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</si>
  <si>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</si>
  <si>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</si>
  <si>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</si>
  <si>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</si>
  <si>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</si>
  <si>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</si>
  <si>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</si>
  <si>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</si>
  <si>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</si>
  <si>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</si>
  <si>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</si>
  <si>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</si>
  <si>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</si>
  <si>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</si>
  <si>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</si>
  <si>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</si>
  <si>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</si>
  <si>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</si>
  <si>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</si>
  <si>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</si>
  <si>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</si>
  <si>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</si>
  <si>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</si>
  <si>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</si>
  <si>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</si>
  <si>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</si>
  <si>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</si>
  <si>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</si>
  <si>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</si>
  <si>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</si>
  <si>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</si>
  <si>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</si>
  <si>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</si>
  <si>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</si>
  <si>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</si>
  <si>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</si>
  <si>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</si>
  <si>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</si>
  <si>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</si>
  <si>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</si>
  <si>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</si>
  <si>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</si>
  <si>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</si>
  <si>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</si>
  <si>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</si>
  <si>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</si>
  <si>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</si>
  <si>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</si>
  <si>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</si>
  <si>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</si>
  <si>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</si>
  <si>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</si>
  <si>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</si>
  <si>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</si>
  <si>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</si>
  <si>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</si>
  <si>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</si>
  <si>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</si>
  <si>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</si>
  <si>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</si>
  <si>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</si>
  <si>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</si>
  <si>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</si>
  <si>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</si>
  <si>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</si>
  <si>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</si>
  <si>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</si>
  <si>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</si>
  <si>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</si>
  <si>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</si>
  <si>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</si>
  <si>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</si>
  <si>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</si>
  <si>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</si>
  <si>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</si>
  <si>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</si>
  <si>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</si>
  <si>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</si>
  <si>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</si>
  <si>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</si>
  <si>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</si>
  <si>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</si>
  <si>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</si>
  <si>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</si>
  <si>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</si>
  <si>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</si>
  <si>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</si>
  <si>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</si>
  <si>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</si>
  <si>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</si>
  <si>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</si>
  <si>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</si>
  <si>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</si>
  <si>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</si>
  <si>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</si>
  <si>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</si>
  <si>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</si>
  <si>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</si>
  <si>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</si>
  <si>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</si>
  <si>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</si>
  <si>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</si>
  <si>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</si>
  <si>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</si>
  <si>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</si>
  <si>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</si>
  <si>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</si>
  <si>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</si>
  <si>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</si>
  <si>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</si>
  <si>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</si>
  <si>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</si>
  <si>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</si>
  <si>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</si>
  <si>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</si>
  <si>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</si>
  <si>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</si>
  <si>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</si>
  <si>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</si>
  <si>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</si>
  <si>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</si>
  <si>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</si>
  <si>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</si>
  <si>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</si>
  <si>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</si>
  <si>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</si>
  <si>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</si>
  <si>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</si>
  <si>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</si>
  <si>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</si>
  <si>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</si>
  <si>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</si>
  <si>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</si>
  <si>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</si>
  <si>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</si>
  <si>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</si>
  <si>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</si>
  <si>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</si>
  <si>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</si>
  <si>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</si>
  <si>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</si>
  <si>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</si>
  <si>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</si>
  <si>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</si>
  <si>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</si>
  <si>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</si>
  <si>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</si>
  <si>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</si>
  <si>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</si>
  <si>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</si>
  <si>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</si>
  <si>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</si>
  <si>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</si>
  <si>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</si>
  <si>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</si>
  <si>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</si>
  <si>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</si>
  <si>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</si>
  <si>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</si>
  <si>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</si>
  <si>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</si>
  <si>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</si>
  <si>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</si>
  <si>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</si>
  <si>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</si>
  <si>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</si>
  <si>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</si>
  <si>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</si>
  <si>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</si>
  <si>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</si>
  <si>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</si>
  <si>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</si>
  <si>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</si>
  <si>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</si>
  <si>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</si>
  <si>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</si>
  <si>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</si>
  <si>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</si>
  <si>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</si>
  <si>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</si>
  <si>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</si>
  <si>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</si>
  <si>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</si>
  <si>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</si>
  <si>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</si>
  <si>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</si>
  <si>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</si>
  <si>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</si>
  <si>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</si>
  <si>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</si>
  <si>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</si>
  <si>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</si>
  <si>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</si>
  <si>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</si>
  <si>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</si>
  <si>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</si>
  <si>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</si>
  <si>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</si>
  <si>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</si>
  <si>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</si>
  <si>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</si>
  <si>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</si>
  <si>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</si>
  <si>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</si>
  <si>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</si>
  <si>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</si>
  <si>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</si>
  <si>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</si>
  <si>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</si>
  <si>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</si>
  <si>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</si>
  <si>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</si>
  <si>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</si>
  <si>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</si>
  <si>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</si>
  <si>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</si>
  <si>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</si>
  <si>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</si>
  <si>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</si>
  <si>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</si>
  <si>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</si>
  <si>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</si>
  <si>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</si>
  <si>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</si>
  <si>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</si>
  <si>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</si>
  <si>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</si>
  <si>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</si>
  <si>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</si>
  <si>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</si>
  <si>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</si>
  <si>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</si>
  <si>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</si>
  <si>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</si>
  <si>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</si>
  <si>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</si>
  <si>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</si>
  <si>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</si>
  <si>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</si>
  <si>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</si>
  <si>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</si>
  <si>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</si>
  <si>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</si>
  <si>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</si>
  <si>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</si>
  <si>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</si>
  <si>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</si>
  <si>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</si>
  <si>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</si>
  <si>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</si>
  <si>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</si>
  <si>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</si>
  <si>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</si>
  <si>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</si>
  <si>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</si>
  <si>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</si>
  <si>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</si>
  <si>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</si>
  <si>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</si>
  <si>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</si>
  <si>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</si>
  <si>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</si>
  <si>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</si>
  <si>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</si>
  <si>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</si>
  <si>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</si>
  <si>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</si>
  <si>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</si>
  <si>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</si>
  <si>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</si>
  <si>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</si>
  <si>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</si>
  <si>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</si>
  <si>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</si>
  <si>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</si>
  <si>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</si>
  <si>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</si>
  <si>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</si>
  <si>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</si>
  <si>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</si>
  <si>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</si>
  <si>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</si>
  <si>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</si>
  <si>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</si>
  <si>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</si>
  <si>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</si>
  <si>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</si>
  <si>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</si>
  <si>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</si>
  <si>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</si>
  <si>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</si>
  <si>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</si>
  <si>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</si>
  <si>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</si>
  <si>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</si>
  <si>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</si>
  <si>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</si>
  <si>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</si>
  <si>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</si>
  <si>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</si>
  <si>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</si>
  <si>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</si>
  <si>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</si>
  <si>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</si>
  <si>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</si>
  <si>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</si>
  <si>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</si>
  <si>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</si>
  <si>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</si>
  <si>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</si>
  <si>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</si>
  <si>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</si>
  <si>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</si>
  <si>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</si>
  <si>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</si>
  <si>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</si>
  <si>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</si>
  <si>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</si>
  <si>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</si>
  <si>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</si>
  <si>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</si>
  <si>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</si>
  <si>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</si>
  <si>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</si>
  <si>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</si>
  <si>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</si>
  <si>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</si>
  <si>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</si>
  <si>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</si>
  <si>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</si>
  <si>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</si>
  <si>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</si>
  <si>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</si>
  <si>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</si>
  <si>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</si>
  <si>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</si>
  <si>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</si>
  <si>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</si>
  <si>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</si>
  <si>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</si>
  <si>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</si>
  <si>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</si>
  <si>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</si>
  <si>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</si>
  <si>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</si>
  <si>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</si>
  <si>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</si>
  <si>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</si>
  <si>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</si>
  <si>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</si>
  <si>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</si>
  <si>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</si>
  <si>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</si>
  <si>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</si>
  <si>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</si>
  <si>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</si>
  <si>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</si>
  <si>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</si>
  <si>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</si>
  <si>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</si>
  <si>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</si>
  <si>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</si>
  <si>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</si>
  <si>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</si>
  <si>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</si>
  <si>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</si>
  <si>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</si>
  <si>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</si>
  <si>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</si>
  <si>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</si>
  <si>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</si>
  <si>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</si>
  <si>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</si>
  <si>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</si>
  <si>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</si>
  <si>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</si>
  <si>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</si>
  <si>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</si>
  <si>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</si>
  <si>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</si>
  <si>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</si>
  <si>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</si>
  <si>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</si>
  <si>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</si>
  <si>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</si>
  <si>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</si>
  <si>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</si>
  <si>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</si>
  <si>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</si>
  <si>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</si>
  <si>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</si>
  <si>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</si>
  <si>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</si>
  <si>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</si>
  <si>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</si>
  <si>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</si>
  <si>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</si>
  <si>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</si>
  <si>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</si>
  <si>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</si>
  <si>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</si>
  <si>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</si>
  <si>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</si>
  <si>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</si>
  <si>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</si>
  <si>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</si>
  <si>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</si>
  <si>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</si>
  <si>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</si>
  <si>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</si>
  <si>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</si>
  <si>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</si>
  <si>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</si>
  <si>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</si>
  <si>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</si>
  <si>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</si>
  <si>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</si>
  <si>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</si>
  <si>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</si>
  <si>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</si>
  <si>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</si>
  <si>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</si>
  <si>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</si>
  <si>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</si>
  <si>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</si>
  <si>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</si>
  <si>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</si>
  <si>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</si>
  <si>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</si>
  <si>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</si>
  <si>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</si>
  <si>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</si>
  <si>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</si>
  <si>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</si>
  <si>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</si>
  <si>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</si>
  <si>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</si>
  <si>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</si>
  <si>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</si>
  <si>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</si>
  <si>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</si>
  <si>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</si>
  <si>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</si>
  <si>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</si>
  <si>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</si>
  <si>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</si>
  <si>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</si>
  <si>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</si>
  <si>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</si>
  <si>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</si>
  <si>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</si>
  <si>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</si>
  <si>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</si>
  <si>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</si>
  <si>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</si>
  <si>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</si>
  <si>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</si>
  <si>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</si>
  <si>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</si>
  <si>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</si>
  <si>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</si>
  <si>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</si>
  <si>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</si>
  <si>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</si>
  <si>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</si>
  <si>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</si>
  <si>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</si>
  <si>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</si>
  <si>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</si>
  <si>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</si>
  <si>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</si>
  <si>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</si>
  <si>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</si>
  <si>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</si>
  <si>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</si>
  <si>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</si>
  <si>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</si>
  <si>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</si>
  <si>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</si>
  <si>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</si>
  <si>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</si>
  <si>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</si>
  <si>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</si>
  <si>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</si>
  <si>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</si>
  <si>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</si>
  <si>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</si>
  <si>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</si>
  <si>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</si>
  <si>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</si>
  <si>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</si>
  <si>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</si>
  <si>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</si>
  <si>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</si>
  <si>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</si>
  <si>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</si>
  <si>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</si>
  <si>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</si>
  <si>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</si>
  <si>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</si>
  <si>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</si>
  <si>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</si>
  <si>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</si>
  <si>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</si>
  <si>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</si>
  <si>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</si>
  <si>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</si>
  <si>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</si>
  <si>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</si>
  <si>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</si>
  <si>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</si>
  <si>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</si>
  <si>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</si>
  <si>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</si>
  <si>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</si>
  <si>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</si>
  <si>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</si>
  <si>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</si>
  <si>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</si>
  <si>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</si>
  <si>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</si>
  <si>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</si>
  <si>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</si>
  <si>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</si>
  <si>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</si>
  <si>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</si>
  <si>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</si>
  <si>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</si>
  <si>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</si>
  <si>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</si>
  <si>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</si>
  <si>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</si>
  <si>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</si>
  <si>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</si>
  <si>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</si>
  <si>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</si>
  <si>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</si>
  <si>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</si>
  <si>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</si>
  <si>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</si>
  <si>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</si>
  <si>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</si>
  <si>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</si>
  <si>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</si>
  <si>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</si>
  <si>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</si>
  <si>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</si>
  <si>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</si>
  <si>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</si>
  <si>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</si>
  <si>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</si>
  <si>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</si>
  <si>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</si>
  <si>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</si>
  <si>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</si>
  <si>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</si>
  <si>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</si>
  <si>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</si>
  <si>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</si>
  <si>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</si>
  <si>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</si>
  <si>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</si>
  <si>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</si>
  <si>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</si>
  <si>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</si>
  <si>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</si>
  <si>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</si>
  <si>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</si>
  <si>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</si>
  <si>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</si>
  <si>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</si>
  <si>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</si>
  <si>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</si>
  <si>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</si>
  <si>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</si>
  <si>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</si>
  <si>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</si>
  <si>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</si>
  <si>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</si>
  <si>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</si>
  <si>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</si>
  <si>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</si>
  <si>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</si>
  <si>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</si>
  <si>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</si>
  <si>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</si>
  <si>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</si>
  <si>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</si>
  <si>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</si>
  <si>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</si>
  <si>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</si>
  <si>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</si>
  <si>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</si>
  <si>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</si>
  <si>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</si>
  <si>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</si>
  <si>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</si>
  <si>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</si>
  <si>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</si>
  <si>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</si>
  <si>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</si>
  <si>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</si>
  <si>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</si>
  <si>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</si>
  <si>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</si>
  <si>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</si>
  <si>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</si>
  <si>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</si>
  <si>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</si>
  <si>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</si>
  <si>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</si>
  <si>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</si>
  <si>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</si>
  <si>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</si>
  <si>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</si>
  <si>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</si>
  <si>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</si>
  <si>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</si>
  <si>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</si>
  <si>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</si>
  <si>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</si>
  <si>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</si>
  <si>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</si>
  <si>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</si>
  <si>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</si>
  <si>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</si>
  <si>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</si>
  <si>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</si>
  <si>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</si>
  <si>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</si>
  <si>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</si>
  <si>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</si>
  <si>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</si>
  <si>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</si>
  <si>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</si>
  <si>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</si>
  <si>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</si>
  <si>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</si>
  <si>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</si>
  <si>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</si>
  <si>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</si>
  <si>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</si>
  <si>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</si>
  <si>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</si>
  <si>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</si>
  <si>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</si>
  <si>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</si>
  <si>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</si>
  <si>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</si>
  <si>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</si>
  <si>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</si>
  <si>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</si>
  <si>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</si>
  <si>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</si>
  <si>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</si>
  <si>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</si>
  <si>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</si>
  <si>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</si>
  <si>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</si>
  <si>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</si>
  <si>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</si>
  <si>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</si>
  <si>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</si>
  <si>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</si>
  <si>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</si>
  <si>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</si>
  <si>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</si>
  <si>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</si>
  <si>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</si>
  <si>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</si>
  <si>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</si>
  <si>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</si>
  <si>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</si>
  <si>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</si>
  <si>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</si>
  <si>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</si>
  <si>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</si>
  <si>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</si>
  <si>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</si>
  <si>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</si>
  <si>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</si>
  <si>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</si>
  <si>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</si>
  <si>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</si>
  <si>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</si>
  <si>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</si>
  <si>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</si>
  <si>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</si>
  <si>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</si>
  <si>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</si>
  <si>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</si>
  <si>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</si>
  <si>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</si>
  <si>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</si>
  <si>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</si>
  <si>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</si>
  <si>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</si>
  <si>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</si>
  <si>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</si>
  <si>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</si>
  <si>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</si>
  <si>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</si>
  <si>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</si>
  <si>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</si>
  <si>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</si>
  <si>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</si>
  <si>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</si>
  <si>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</si>
  <si>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</si>
  <si>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</si>
  <si>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</si>
  <si>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</si>
  <si>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</si>
  <si>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</si>
  <si>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</si>
  <si>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</si>
  <si>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</si>
  <si>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</si>
  <si>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</si>
  <si>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</si>
  <si>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</si>
  <si>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</si>
  <si>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</si>
  <si>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</si>
  <si>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</si>
  <si>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</si>
  <si>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</si>
  <si>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</si>
  <si>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</si>
  <si>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</si>
  <si>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</si>
  <si>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</si>
  <si>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</si>
  <si>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</si>
  <si>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</si>
  <si>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</si>
  <si>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</si>
  <si>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</si>
  <si>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</si>
  <si>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</si>
  <si>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</si>
  <si>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</si>
  <si>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</si>
  <si>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</si>
  <si>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</si>
  <si>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</si>
  <si>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</si>
  <si>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</si>
  <si>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</si>
  <si>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</si>
  <si>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</si>
  <si>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</si>
  <si>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</si>
  <si>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</si>
  <si>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</si>
  <si>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</si>
  <si>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</si>
  <si>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</si>
  <si>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</si>
  <si>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</si>
  <si>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</si>
  <si>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</si>
  <si>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</si>
  <si>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</si>
  <si>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</si>
  <si>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</si>
  <si>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</si>
  <si>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</si>
  <si>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</si>
  <si>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</si>
  <si>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</si>
  <si>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</si>
  <si>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</si>
  <si>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</si>
  <si>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</si>
  <si>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</si>
  <si>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</si>
  <si>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</si>
  <si>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</si>
  <si>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</si>
  <si>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</si>
  <si>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</si>
  <si>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</si>
  <si>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</si>
  <si>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</si>
  <si>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</si>
  <si>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</si>
  <si>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</si>
  <si>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</si>
  <si>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</si>
  <si>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</si>
  <si>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</si>
  <si>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</si>
  <si>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</si>
  <si>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</si>
  <si>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</si>
  <si>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</si>
  <si>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</si>
  <si>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</si>
  <si>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</si>
  <si>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</si>
  <si>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</si>
  <si>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</si>
  <si>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</si>
  <si>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</si>
  <si>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</si>
  <si>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</si>
  <si>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</si>
  <si>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</si>
  <si>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</si>
  <si>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</si>
  <si>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</si>
  <si>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</si>
  <si>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</si>
  <si>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</si>
  <si>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</si>
  <si>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</si>
  <si>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</si>
  <si>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</si>
  <si>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</si>
  <si>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</si>
  <si>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</si>
  <si>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</si>
  <si>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</si>
  <si>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</si>
  <si>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</si>
  <si>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</si>
  <si>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</si>
  <si>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</si>
  <si>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</si>
  <si>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</si>
  <si>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</si>
  <si>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</si>
  <si>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</si>
  <si>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</si>
  <si>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</si>
  <si>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</si>
  <si>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</si>
  <si>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</si>
  <si>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</si>
  <si>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</si>
  <si>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</si>
  <si>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</si>
  <si>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</si>
  <si>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</si>
  <si>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</si>
  <si>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</si>
  <si>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</si>
  <si>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</si>
  <si>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</si>
  <si>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</si>
  <si>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</si>
  <si>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</si>
  <si>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</si>
  <si>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</si>
  <si>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</si>
  <si>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</si>
  <si>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</si>
  <si>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</si>
  <si>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</si>
  <si>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</si>
  <si>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</si>
  <si>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</si>
  <si>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</si>
  <si>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</si>
  <si>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</si>
  <si>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</si>
  <si>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</si>
  <si>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</si>
  <si>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</si>
  <si>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</si>
  <si>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</si>
  <si>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</si>
  <si>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</si>
  <si>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</si>
  <si>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</si>
  <si>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</si>
  <si>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</si>
  <si>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</si>
  <si>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</si>
  <si>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</si>
  <si>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</si>
  <si>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</si>
  <si>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</si>
  <si>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</si>
  <si>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</si>
  <si>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</si>
  <si>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</si>
  <si>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</si>
  <si>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</si>
  <si>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</si>
  <si>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</si>
  <si>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</si>
  <si>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</si>
  <si>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</si>
  <si>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</si>
  <si>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</si>
  <si>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</si>
  <si>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</si>
  <si>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</si>
  <si>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</si>
  <si>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</si>
  <si>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</si>
  <si>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</si>
  <si>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</si>
  <si>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</si>
  <si>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</si>
  <si>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</si>
  <si>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</si>
  <si>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</si>
  <si>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</si>
  <si>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</si>
  <si>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</si>
  <si>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</si>
  <si>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</si>
  <si>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</si>
  <si>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</si>
  <si>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</si>
  <si>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</si>
  <si>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</si>
  <si>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</si>
  <si>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</si>
  <si>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</si>
  <si>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</si>
  <si>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</si>
  <si>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</si>
  <si>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</si>
  <si>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</si>
  <si>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</si>
  <si>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</si>
  <si>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</si>
  <si>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</si>
  <si>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</si>
  <si>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</si>
  <si>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</si>
  <si>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</si>
  <si>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</si>
  <si>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</si>
  <si>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</si>
  <si>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</si>
  <si>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</si>
  <si>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</si>
  <si>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</si>
  <si>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</si>
  <si>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</si>
  <si>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</si>
  <si>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</si>
  <si>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</si>
  <si>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</si>
  <si>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</si>
  <si>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</si>
  <si>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</si>
  <si>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</si>
  <si>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</si>
  <si>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</si>
  <si>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</si>
  <si>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</si>
  <si>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</si>
  <si>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</si>
  <si>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</si>
  <si>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</si>
  <si>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</si>
  <si>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</si>
  <si>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</si>
  <si>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</si>
  <si>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</si>
  <si>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</si>
  <si>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</si>
  <si>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</si>
  <si>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</si>
  <si>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</si>
  <si>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</si>
  <si>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</si>
  <si>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</si>
  <si>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</si>
  <si>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</si>
  <si>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</si>
  <si>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</si>
  <si>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</si>
  <si>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</si>
  <si>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</si>
  <si>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</si>
  <si>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</si>
  <si>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</si>
  <si>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</si>
  <si>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</si>
  <si>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</si>
  <si>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</si>
  <si>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</si>
  <si>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</si>
  <si>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</si>
  <si>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</si>
  <si>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</si>
  <si>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</si>
  <si>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</si>
  <si>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</si>
  <si>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</si>
  <si>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</si>
  <si>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</si>
  <si>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</si>
  <si>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</si>
  <si>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</si>
  <si>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</si>
  <si>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</si>
  <si>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</si>
  <si>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</si>
  <si>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</si>
  <si>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</si>
  <si>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</si>
  <si>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</si>
  <si>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</si>
  <si>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</si>
  <si>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</si>
  <si>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</si>
  <si>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</si>
  <si>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</si>
  <si>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</si>
  <si>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</si>
  <si>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</si>
  <si>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</si>
  <si>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</si>
  <si>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</si>
  <si>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</si>
  <si>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</si>
  <si>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</si>
  <si>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</si>
  <si>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</si>
  <si>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</si>
  <si>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</si>
  <si>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</si>
  <si>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</si>
  <si>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</si>
  <si>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</si>
  <si>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</si>
  <si>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</si>
  <si>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</si>
  <si>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</si>
  <si>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</si>
  <si>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</si>
  <si>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</si>
  <si>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</si>
  <si>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</si>
  <si>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</si>
  <si>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</si>
  <si>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</si>
  <si>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</si>
  <si>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</si>
  <si>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</si>
  <si>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</si>
  <si>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</si>
  <si>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</si>
  <si>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</si>
  <si>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</si>
  <si>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</si>
  <si>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</si>
  <si>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</si>
  <si>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</si>
  <si>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</si>
  <si>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</si>
  <si>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</si>
  <si>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</si>
  <si>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</si>
  <si>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</si>
  <si>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</si>
  <si>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</si>
  <si>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</si>
  <si>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</si>
  <si>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</si>
  <si>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</si>
  <si>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</si>
  <si>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</si>
  <si>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</si>
  <si>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</si>
  <si>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</si>
  <si>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</si>
  <si>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</si>
  <si>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</si>
  <si>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</si>
  <si>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</si>
  <si>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</si>
  <si>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</si>
  <si>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</si>
  <si>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</si>
  <si>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</si>
  <si>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</si>
  <si>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</si>
  <si>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</si>
  <si>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</si>
  <si>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</si>
  <si>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</si>
  <si>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</si>
  <si>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</si>
  <si>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</si>
  <si>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</si>
  <si>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</si>
  <si>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</si>
  <si>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</si>
  <si>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</si>
  <si>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</si>
  <si>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</si>
  <si>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</si>
  <si>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</si>
  <si>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</si>
  <si>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</si>
  <si>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</si>
  <si>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</si>
  <si>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</si>
  <si>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</si>
  <si>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</si>
  <si>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</si>
  <si>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</si>
  <si>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</si>
  <si>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</si>
  <si>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</si>
  <si>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</si>
  <si>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</si>
  <si>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</si>
  <si>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</si>
  <si>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</si>
  <si>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</si>
  <si>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</si>
  <si>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</si>
  <si>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</si>
  <si>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</si>
  <si>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</si>
  <si>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</si>
  <si>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</si>
  <si>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</si>
  <si>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</si>
  <si>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</si>
  <si>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</si>
  <si>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</si>
  <si>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</si>
  <si>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</si>
  <si>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</si>
  <si>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</si>
  <si>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</si>
  <si>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</si>
  <si>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</si>
  <si>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</si>
  <si>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</si>
  <si>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</si>
  <si>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</si>
  <si>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</si>
  <si>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</si>
  <si>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</si>
  <si>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</si>
  <si>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</si>
  <si>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</si>
  <si>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</si>
  <si>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</si>
  <si>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</si>
  <si>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</si>
  <si>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</si>
  <si>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</si>
  <si>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</si>
  <si>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</si>
  <si>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</si>
  <si>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</si>
  <si>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</si>
  <si>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</si>
  <si>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</si>
  <si>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</si>
  <si>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</si>
  <si>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</si>
  <si>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</si>
  <si>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</si>
  <si>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</si>
  <si>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</si>
  <si>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</si>
  <si>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</si>
  <si>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</si>
  <si>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</si>
  <si>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</si>
  <si>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</si>
  <si>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</si>
  <si>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</si>
  <si>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</si>
  <si>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</si>
  <si>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</si>
  <si>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</si>
  <si>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</si>
  <si>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</si>
  <si>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</si>
  <si>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</si>
  <si>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</si>
  <si>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</si>
  <si>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</si>
  <si>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</si>
  <si>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</si>
  <si>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</si>
  <si>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</si>
  <si>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</si>
  <si>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</si>
  <si>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</si>
  <si>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</si>
  <si>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</si>
  <si>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</si>
  <si>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</si>
  <si>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</si>
  <si>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</si>
  <si>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</si>
  <si>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</si>
  <si>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</si>
  <si>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</si>
  <si>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</si>
  <si>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</si>
  <si>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</si>
  <si>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</si>
  <si>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</si>
  <si>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</si>
  <si>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</si>
  <si>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</si>
  <si>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</si>
  <si>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</si>
  <si>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</si>
  <si>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</si>
  <si>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</si>
  <si>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</si>
  <si>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</si>
  <si>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</si>
  <si>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</si>
  <si>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</si>
  <si>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</si>
  <si>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</si>
  <si>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</si>
  <si>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</si>
  <si>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</si>
  <si>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</si>
  <si>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</si>
  <si>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</si>
  <si>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</si>
  <si>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</si>
  <si>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</si>
  <si>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</si>
  <si>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</si>
  <si>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</si>
  <si>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</si>
  <si>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</si>
  <si>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</si>
  <si>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</si>
  <si>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</si>
  <si>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</si>
  <si>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</si>
  <si>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</si>
  <si>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</si>
  <si>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</si>
  <si>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</si>
  <si>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</si>
  <si>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</si>
  <si>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</si>
  <si>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</si>
  <si>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</si>
  <si>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</si>
  <si>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</si>
  <si>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</si>
  <si>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</si>
  <si>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</si>
  <si>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</si>
  <si>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</si>
  <si>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</si>
  <si>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</si>
  <si>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</si>
  <si>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</si>
  <si>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</si>
  <si>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</si>
  <si>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</si>
  <si>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</si>
  <si>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</si>
  <si>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</si>
  <si>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</si>
  <si>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</si>
  <si>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</si>
  <si>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</si>
  <si>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</si>
  <si>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</si>
  <si>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</si>
  <si>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</si>
  <si>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</si>
  <si>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</si>
  <si>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</si>
  <si>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</si>
  <si>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</si>
  <si>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</si>
  <si>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</si>
  <si>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</si>
  <si>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</si>
  <si>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</si>
  <si>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</si>
  <si>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</si>
  <si>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</si>
  <si>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</si>
  <si>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</si>
  <si>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</si>
  <si>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</si>
  <si>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</si>
  <si>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</si>
  <si>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</si>
  <si>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</si>
  <si>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</si>
  <si>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</si>
  <si>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</si>
  <si>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</si>
  <si>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</si>
  <si>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</si>
  <si>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</si>
  <si>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</si>
  <si>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</si>
  <si>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</si>
  <si>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</si>
  <si>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</si>
  <si>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</si>
  <si>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</si>
  <si>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</si>
  <si>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</si>
  <si>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</si>
  <si>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</si>
  <si>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</si>
  <si>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</si>
  <si>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</si>
  <si>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</si>
  <si>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</si>
  <si>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</si>
  <si>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</si>
  <si>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</si>
  <si>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</si>
  <si>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</si>
  <si>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</si>
  <si>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</si>
  <si>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</si>
  <si>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</si>
  <si>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</si>
  <si>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</si>
  <si>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</si>
  <si>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</si>
  <si>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</si>
  <si>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</si>
  <si>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</si>
  <si>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</si>
  <si>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</si>
  <si>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</si>
  <si>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</si>
  <si>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</si>
  <si>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</si>
  <si>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</si>
  <si>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</si>
  <si>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</si>
  <si>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</si>
  <si>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</si>
  <si>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</si>
  <si>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</si>
  <si>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</si>
  <si>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</si>
  <si>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</si>
  <si>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</si>
  <si>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</si>
  <si>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</si>
  <si>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</si>
  <si>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</si>
  <si>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</si>
  <si>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</si>
  <si>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</si>
  <si>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</si>
  <si>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</si>
  <si>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</si>
  <si>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</si>
  <si>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</si>
  <si>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</si>
  <si>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</si>
  <si>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</si>
  <si>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</si>
  <si>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</si>
  <si>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</si>
  <si>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</si>
  <si>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</si>
  <si>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</si>
  <si>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</si>
  <si>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</si>
  <si>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</si>
  <si>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</si>
  <si>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</si>
  <si>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</si>
  <si>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</si>
  <si>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</si>
  <si>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</si>
  <si>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</si>
  <si>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</si>
  <si>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</si>
  <si>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</si>
  <si>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</si>
  <si>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</si>
  <si>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</si>
  <si>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</si>
  <si>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</si>
  <si>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</si>
  <si>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</si>
  <si>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</si>
  <si>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</si>
  <si>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</si>
  <si>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</si>
  <si>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</si>
  <si>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</si>
  <si>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</si>
  <si>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</si>
  <si>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</si>
  <si>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</si>
  <si>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</si>
  <si>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</si>
  <si>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</si>
  <si>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</si>
  <si>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</si>
  <si>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</si>
  <si>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</si>
  <si>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</si>
  <si>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</si>
  <si>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</si>
  <si>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</si>
  <si>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</si>
  <si>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</si>
  <si>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</si>
  <si>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</si>
  <si>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</si>
  <si>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</si>
  <si>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</si>
  <si>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</si>
  <si>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</si>
  <si>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</si>
  <si>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</si>
  <si>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</si>
  <si>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</si>
  <si>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</si>
  <si>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</si>
  <si>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</si>
  <si>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</si>
  <si>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</si>
  <si>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</si>
  <si>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</si>
  <si>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</si>
  <si>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</si>
  <si>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</si>
  <si>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</si>
  <si>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</si>
  <si>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</si>
  <si>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</si>
  <si>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</si>
  <si>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</si>
  <si>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</si>
  <si>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</si>
  <si>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</si>
  <si>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</si>
  <si>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</si>
  <si>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</si>
  <si>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</si>
  <si>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</si>
  <si>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</si>
  <si>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</si>
  <si>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</si>
  <si>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</si>
  <si>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</si>
  <si>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</si>
  <si>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</si>
  <si>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</si>
  <si>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</si>
  <si>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</si>
  <si>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</si>
  <si>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</si>
  <si>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</si>
  <si>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</si>
  <si>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</si>
  <si>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</si>
  <si>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</si>
  <si>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</si>
  <si>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</si>
  <si>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</si>
  <si>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</si>
  <si>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</si>
  <si>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</si>
  <si>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</si>
  <si>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</si>
  <si>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</si>
  <si>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</si>
  <si>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</si>
  <si>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</si>
  <si>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</si>
  <si>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</si>
  <si>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</si>
  <si>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</si>
  <si>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</si>
  <si>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</si>
  <si>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</si>
  <si>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</si>
  <si>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</si>
  <si>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</si>
  <si>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</si>
  <si>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</si>
  <si>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</si>
  <si>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</si>
  <si>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</si>
  <si>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</si>
  <si>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</si>
  <si>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</si>
  <si>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</si>
  <si>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</si>
  <si>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</si>
  <si>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</si>
  <si>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</si>
  <si>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</si>
  <si>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</si>
  <si>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</si>
  <si>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</si>
  <si>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</si>
  <si>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</si>
  <si>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</si>
  <si>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</si>
  <si>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</si>
  <si>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</si>
  <si>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</si>
  <si>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</si>
  <si>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</si>
  <si>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</si>
  <si>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</si>
  <si>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</si>
  <si>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</si>
  <si>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</si>
  <si>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</si>
  <si>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</si>
  <si>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</si>
  <si>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</si>
  <si>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</si>
  <si>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</si>
  <si>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</si>
  <si>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</si>
  <si>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</si>
  <si>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</si>
  <si>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</si>
  <si>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</si>
  <si>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</si>
  <si>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</si>
  <si>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</si>
  <si>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</si>
  <si>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</si>
  <si>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</si>
  <si>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</si>
  <si>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</si>
  <si>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</si>
  <si>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</si>
  <si>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</si>
  <si>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</si>
  <si>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</si>
  <si>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</si>
  <si>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</si>
  <si>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</si>
  <si>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</si>
  <si>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</si>
  <si>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</si>
  <si>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</si>
  <si>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</si>
  <si>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</si>
  <si>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</si>
  <si>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</si>
  <si>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</si>
  <si>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</si>
  <si>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</si>
  <si>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</si>
  <si>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</si>
  <si>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</si>
  <si>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</si>
  <si>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</si>
  <si>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</si>
  <si>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</si>
  <si>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</si>
  <si>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</si>
  <si>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</si>
  <si>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</si>
  <si>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</si>
  <si>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</si>
  <si>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</si>
  <si>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</si>
  <si>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</si>
  <si>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</si>
  <si>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</si>
  <si>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</si>
  <si>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</si>
  <si>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</si>
  <si>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</si>
  <si>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</si>
  <si>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</si>
  <si>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</si>
  <si>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</si>
  <si>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</si>
  <si>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</si>
  <si>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</si>
  <si>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</si>
  <si>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</si>
  <si>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</si>
  <si>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</si>
  <si>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</si>
  <si>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</si>
  <si>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</si>
  <si>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</si>
  <si>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</si>
  <si>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</si>
  <si>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</si>
  <si>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</si>
  <si>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</si>
  <si>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</si>
  <si>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</si>
  <si>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</si>
  <si>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</si>
  <si>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</si>
  <si>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</si>
  <si>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</si>
  <si>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</si>
  <si>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</si>
  <si>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</si>
  <si>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</si>
  <si>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</si>
  <si>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</si>
  <si>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</si>
  <si>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</si>
  <si>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</si>
  <si>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</si>
  <si>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</si>
  <si>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</si>
  <si>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</si>
  <si>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</si>
  <si>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</si>
  <si>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</si>
  <si>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</si>
  <si>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</si>
  <si>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</si>
  <si>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</si>
  <si>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</si>
  <si>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</si>
  <si>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</si>
  <si>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</si>
  <si>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</si>
  <si>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</si>
  <si>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</si>
  <si>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</si>
  <si>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</si>
  <si>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</si>
  <si>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</si>
  <si>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</si>
  <si>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</si>
  <si>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</si>
  <si>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</si>
  <si>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</si>
  <si>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</si>
  <si>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</si>
  <si>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</si>
  <si>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</si>
  <si>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</si>
  <si>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</si>
  <si>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</si>
  <si>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</si>
  <si>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</si>
  <si>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</si>
  <si>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</si>
  <si>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</si>
  <si>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</si>
  <si>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</si>
  <si>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</si>
  <si>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</si>
  <si>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</si>
  <si>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</si>
  <si>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</si>
  <si>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</si>
  <si>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</si>
  <si>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</si>
  <si>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</si>
  <si>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</si>
  <si>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</si>
  <si>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</si>
  <si>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</si>
  <si>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</si>
  <si>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</si>
  <si>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</si>
  <si>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</si>
  <si>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</si>
  <si>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</si>
  <si>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</si>
  <si>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</si>
  <si>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</si>
  <si>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</si>
  <si>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</si>
  <si>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</si>
  <si>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</si>
  <si>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</si>
  <si>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</si>
  <si>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</si>
  <si>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</si>
  <si>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</si>
  <si>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</si>
  <si>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</si>
  <si>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</si>
  <si>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</si>
  <si>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</si>
  <si>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</si>
  <si>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</si>
  <si>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</si>
  <si>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</si>
  <si>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</si>
  <si>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</si>
  <si>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</si>
  <si>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</si>
  <si>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</si>
  <si>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</si>
  <si>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</si>
  <si>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</si>
  <si>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</si>
  <si>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</si>
  <si>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</si>
  <si>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</si>
  <si>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</si>
  <si>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</si>
  <si>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</si>
  <si>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</si>
  <si>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</si>
  <si>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</si>
  <si>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</si>
  <si>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</si>
  <si>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</si>
  <si>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</si>
  <si>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</si>
  <si>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</si>
  <si>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</si>
  <si>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</si>
  <si>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</si>
  <si>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</si>
  <si>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</si>
  <si>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</si>
  <si>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</si>
  <si>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</si>
  <si>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</si>
  <si>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</si>
  <si>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</si>
  <si>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</si>
  <si>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</si>
  <si>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</si>
  <si>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</si>
  <si>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</si>
  <si>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</si>
  <si>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</si>
  <si>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</si>
  <si>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</si>
  <si>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</si>
  <si>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</si>
  <si>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</si>
  <si>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</si>
  <si>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</si>
  <si>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</si>
  <si>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</si>
  <si>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</si>
  <si>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</si>
  <si>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</si>
  <si>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</si>
  <si>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</si>
  <si>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</si>
  <si>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</si>
  <si>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</si>
  <si>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</si>
  <si>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</si>
  <si>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</si>
  <si>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</si>
  <si>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</si>
  <si>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</si>
  <si>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</si>
  <si>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</si>
  <si>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</si>
  <si>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</si>
  <si>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</si>
  <si>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</si>
  <si>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</si>
  <si>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</si>
  <si>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</si>
  <si>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</si>
  <si>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</si>
  <si>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</si>
  <si>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</si>
  <si>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</si>
  <si>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</si>
  <si>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</si>
  <si>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</si>
  <si>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</si>
  <si>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</si>
  <si>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</si>
  <si>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</si>
  <si>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</si>
  <si>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</si>
  <si>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</si>
  <si>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</si>
  <si>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</si>
  <si>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</si>
  <si>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</si>
  <si>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</si>
  <si>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</si>
  <si>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</si>
  <si>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</si>
  <si>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</si>
  <si>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</si>
  <si>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</si>
  <si>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</si>
  <si>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</si>
  <si>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</si>
  <si>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</si>
  <si>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</si>
  <si>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</si>
  <si>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</si>
  <si>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</si>
  <si>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</si>
  <si>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</si>
  <si>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</si>
  <si>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</si>
  <si>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</si>
  <si>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</si>
  <si>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</si>
  <si>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</si>
  <si>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</si>
  <si>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</si>
  <si>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</si>
  <si>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</si>
  <si>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</si>
  <si>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</si>
  <si>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</si>
  <si>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</si>
  <si>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</si>
  <si>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</si>
  <si>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</si>
  <si>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</si>
  <si>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</si>
  <si>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</si>
  <si>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</si>
  <si>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</si>
  <si>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</si>
  <si>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</si>
  <si>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</si>
  <si>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</si>
  <si>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</si>
  <si>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</si>
  <si>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</si>
  <si>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</si>
  <si>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</si>
  <si>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</si>
  <si>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</si>
  <si>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</si>
  <si>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</si>
  <si>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</si>
  <si>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</si>
  <si>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</si>
  <si>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</si>
  <si>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</si>
  <si>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</si>
  <si>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</si>
  <si>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</si>
  <si>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</si>
  <si>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</si>
  <si>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</si>
  <si>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</si>
  <si>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</si>
  <si>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</si>
  <si>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</si>
  <si>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</si>
  <si>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</si>
  <si>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</si>
  <si>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</si>
  <si>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</si>
  <si>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</si>
  <si>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</si>
  <si>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</si>
  <si>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</si>
  <si>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</si>
  <si>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</si>
  <si>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</si>
  <si>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</si>
  <si>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</si>
  <si>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</si>
  <si>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</si>
  <si>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</si>
  <si>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</si>
  <si>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</si>
  <si>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</si>
  <si>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</si>
  <si>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</si>
  <si>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</si>
  <si>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</si>
  <si>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</si>
  <si>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</si>
  <si>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</si>
  <si>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</si>
  <si>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</si>
  <si>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</si>
  <si>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</si>
  <si>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</si>
  <si>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</si>
  <si>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</si>
  <si>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</si>
  <si>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</si>
  <si>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</si>
  <si>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</si>
  <si>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</si>
  <si>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</si>
  <si>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</si>
  <si>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</si>
  <si>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</si>
  <si>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</si>
  <si>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</si>
  <si>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</si>
  <si>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</si>
  <si>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</si>
  <si>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</si>
  <si>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</si>
  <si>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</si>
  <si>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</si>
  <si>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</si>
  <si>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</si>
  <si>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</si>
  <si>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</si>
  <si>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</si>
  <si>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</si>
  <si>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</si>
  <si>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</si>
  <si>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</si>
  <si>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</si>
  <si>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</si>
  <si>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</si>
  <si>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</si>
  <si>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</si>
  <si>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</si>
  <si>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</si>
  <si>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</si>
  <si>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</si>
  <si>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</si>
  <si>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</si>
  <si>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</si>
  <si>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</si>
  <si>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</si>
  <si>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</si>
  <si>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</si>
  <si>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</si>
  <si>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</si>
  <si>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</si>
  <si>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</si>
  <si>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</si>
  <si>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</si>
  <si>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</si>
  <si>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</si>
  <si>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</si>
  <si>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</si>
  <si>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</si>
  <si>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</si>
  <si>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</si>
  <si>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</si>
  <si>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</si>
  <si>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</si>
  <si>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</si>
  <si>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</si>
  <si>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</si>
  <si>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</si>
  <si>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</si>
  <si>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</si>
  <si>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</si>
  <si>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</si>
  <si>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</si>
  <si>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</si>
  <si>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</si>
  <si>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</si>
  <si>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</si>
  <si>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</si>
  <si>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</si>
  <si>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</si>
  <si>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</si>
  <si>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</si>
  <si>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</si>
  <si>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</si>
  <si>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</si>
  <si>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</si>
  <si>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</si>
  <si>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</si>
  <si>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</si>
  <si>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</si>
  <si>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</si>
  <si>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</si>
  <si>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</si>
  <si>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</si>
  <si>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</si>
  <si>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</si>
  <si>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</si>
  <si>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</si>
  <si>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</si>
  <si>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</si>
  <si>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</si>
  <si>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</si>
  <si>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</si>
  <si>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</si>
  <si>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</si>
  <si>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</si>
  <si>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</si>
  <si>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</si>
  <si>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</si>
  <si>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</si>
  <si>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</si>
  <si>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</si>
  <si>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</si>
  <si>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</si>
  <si>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</si>
  <si>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</si>
  <si>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</si>
  <si>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</si>
  <si>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</si>
  <si>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</si>
  <si>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</si>
  <si>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</si>
  <si>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</si>
  <si>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</si>
  <si>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</si>
  <si>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</si>
  <si>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</si>
  <si>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</si>
  <si>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</si>
  <si>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</si>
  <si>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</si>
  <si>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</si>
  <si>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</si>
  <si>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</si>
  <si>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</si>
  <si>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</si>
  <si>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</si>
  <si>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</si>
  <si>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</si>
  <si>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</si>
  <si>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</si>
  <si>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</si>
  <si>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</si>
  <si>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</si>
  <si>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</si>
  <si>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</si>
  <si>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</si>
  <si>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</si>
  <si>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</si>
  <si>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</si>
  <si>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</si>
  <si>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</si>
  <si>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</si>
  <si>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</si>
  <si>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</si>
  <si>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</si>
  <si>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</si>
  <si>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</si>
  <si>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</si>
  <si>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</si>
  <si>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</si>
  <si>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</si>
  <si>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</si>
  <si>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</si>
  <si>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</si>
  <si>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</si>
  <si>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</si>
  <si>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</si>
  <si>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</si>
  <si>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</si>
  <si>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</si>
  <si>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</si>
  <si>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</si>
  <si>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</si>
  <si>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</si>
  <si>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</si>
  <si>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</si>
  <si>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</si>
  <si>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</si>
  <si>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</si>
  <si>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</si>
  <si>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</si>
  <si>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</si>
  <si>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</si>
  <si>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</si>
  <si>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</si>
  <si>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</si>
  <si>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</si>
  <si>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</si>
  <si>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</si>
  <si>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</si>
  <si>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</si>
  <si>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</si>
  <si>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</si>
  <si>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</si>
  <si>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</si>
  <si>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</si>
  <si>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</si>
  <si>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</si>
  <si>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</si>
  <si>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</si>
  <si>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</si>
  <si>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</si>
  <si>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</si>
  <si>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</si>
  <si>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</si>
  <si>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</si>
  <si>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</si>
  <si>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</si>
  <si>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</si>
  <si>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</si>
  <si>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</si>
  <si>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</si>
  <si>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</si>
  <si>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</si>
  <si>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</si>
  <si>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</si>
  <si>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</si>
  <si>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</si>
  <si>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</si>
  <si>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</si>
  <si>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</si>
  <si>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</si>
  <si>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</si>
  <si>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</si>
  <si>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</si>
  <si>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</si>
  <si>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</si>
  <si>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</si>
  <si>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</si>
  <si>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</si>
  <si>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</si>
  <si>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</si>
  <si>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</si>
  <si>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</si>
  <si>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</si>
  <si>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</si>
  <si>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</si>
  <si>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</si>
  <si>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</si>
  <si>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</si>
  <si>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</si>
  <si>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</si>
  <si>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</si>
  <si>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</si>
  <si>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</si>
  <si>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</si>
  <si>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</si>
  <si>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</si>
  <si>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</si>
  <si>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</si>
  <si>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</si>
  <si>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</si>
  <si>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</si>
  <si>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</si>
  <si>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</si>
  <si>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</si>
  <si>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</si>
  <si>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</si>
  <si>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</si>
  <si>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</si>
  <si>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</si>
  <si>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</si>
  <si>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</si>
  <si>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</si>
  <si>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</si>
  <si>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</si>
  <si>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</si>
  <si>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</si>
  <si>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</si>
  <si>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</si>
  <si>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</si>
  <si>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</si>
  <si>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</si>
  <si>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</si>
  <si>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</si>
  <si>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</si>
  <si>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</si>
  <si>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</si>
  <si>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</si>
  <si>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</si>
  <si>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</si>
  <si>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</si>
  <si>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</si>
  <si>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</si>
  <si>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</si>
  <si>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</si>
  <si>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</si>
  <si>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</si>
  <si>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</si>
  <si>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</si>
  <si>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</si>
  <si>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</si>
  <si>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</si>
  <si>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</si>
  <si>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</si>
  <si>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</si>
  <si>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</si>
  <si>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</si>
  <si>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</si>
  <si>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</si>
  <si>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</si>
  <si>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</si>
  <si>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</si>
  <si>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</si>
  <si>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</si>
  <si>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</si>
  <si>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</si>
  <si>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</si>
  <si>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</si>
  <si>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</si>
  <si>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</si>
  <si>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</si>
  <si>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</si>
  <si>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</si>
  <si>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</si>
  <si>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</si>
  <si>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</si>
  <si>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</si>
  <si>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</si>
  <si>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</si>
  <si>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</si>
  <si>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</si>
  <si>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</si>
  <si>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</si>
  <si>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</si>
  <si>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</si>
  <si>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</si>
  <si>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</si>
  <si>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</si>
  <si>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</si>
  <si>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</si>
  <si>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</si>
  <si>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</si>
  <si>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</si>
  <si>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</si>
  <si>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</si>
  <si>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</si>
  <si>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</si>
  <si>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</si>
  <si>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</si>
  <si>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</si>
  <si>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</si>
  <si>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</si>
  <si>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</si>
  <si>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</si>
  <si>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</si>
  <si>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</si>
  <si>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</si>
  <si>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</si>
  <si>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</si>
  <si>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</si>
  <si>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</si>
  <si>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</si>
  <si>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</si>
  <si>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</si>
  <si>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</si>
  <si>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</si>
  <si>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</si>
  <si>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</si>
  <si>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</si>
  <si>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</si>
  <si>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</si>
  <si>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</si>
  <si>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</si>
  <si>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</si>
  <si>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</si>
  <si>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</si>
  <si>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</si>
  <si>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</si>
  <si>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</si>
  <si>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</si>
  <si>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</si>
  <si>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</si>
  <si>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</si>
  <si>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</si>
  <si>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</si>
  <si>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</si>
  <si>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</si>
  <si>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</si>
  <si>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</si>
  <si>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</si>
  <si>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</si>
  <si>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</si>
  <si>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</si>
  <si>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</si>
  <si>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</si>
  <si>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</si>
  <si>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</si>
  <si>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</si>
  <si>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</si>
  <si>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</si>
  <si>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</si>
  <si>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</si>
  <si>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</si>
  <si>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</si>
  <si>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</si>
  <si>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</si>
  <si>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</si>
  <si>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</si>
  <si>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</si>
  <si>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</si>
  <si>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</si>
  <si>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</si>
  <si>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</si>
  <si>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</si>
  <si>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</si>
  <si>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</si>
  <si>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</si>
  <si>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</si>
  <si>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</si>
  <si>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</si>
  <si>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</si>
  <si>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</si>
  <si>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</si>
  <si>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</si>
  <si>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</si>
  <si>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</si>
  <si>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</si>
  <si>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</si>
  <si>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</si>
  <si>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</si>
  <si>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</si>
  <si>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</si>
  <si>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</si>
  <si>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</si>
  <si>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</si>
  <si>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</si>
  <si>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</si>
  <si>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</si>
  <si>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</si>
  <si>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</si>
  <si>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</si>
  <si>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</si>
  <si>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</si>
  <si>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</si>
  <si>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</si>
  <si>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</si>
  <si>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</si>
  <si>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</si>
  <si>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</si>
  <si>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</si>
  <si>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</si>
  <si>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</si>
  <si>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</si>
  <si>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</si>
  <si>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</si>
  <si>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</si>
  <si>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</si>
  <si>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</si>
  <si>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</si>
  <si>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</si>
  <si>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</si>
  <si>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</si>
  <si>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</si>
  <si>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</si>
  <si>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</si>
  <si>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</si>
  <si>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</si>
  <si>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</si>
  <si>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</si>
  <si>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</si>
  <si>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</si>
  <si>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</si>
  <si>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</si>
  <si>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</si>
  <si>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</si>
  <si>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</si>
  <si>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</si>
  <si>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</si>
  <si>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</si>
  <si>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</si>
  <si>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</si>
  <si>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</si>
  <si>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</si>
  <si>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</si>
  <si>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</si>
  <si>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</si>
  <si>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</si>
  <si>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</si>
  <si>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</si>
  <si>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</si>
  <si>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</si>
  <si>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</si>
  <si>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</si>
  <si>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</si>
  <si>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</si>
  <si>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</si>
  <si>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</si>
  <si>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</si>
  <si>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</si>
  <si>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</si>
  <si>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</si>
  <si>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</si>
  <si>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</si>
  <si>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</si>
  <si>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</si>
  <si>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</si>
  <si>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</si>
  <si>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</si>
  <si>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</si>
  <si>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</si>
  <si>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</si>
  <si>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</si>
  <si>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</si>
  <si>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</si>
  <si>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</si>
  <si>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</si>
  <si>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</si>
  <si>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</si>
  <si>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</si>
  <si>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</si>
  <si>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</si>
  <si>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</si>
  <si>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</si>
  <si>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</si>
  <si>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</si>
  <si>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</si>
  <si>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</si>
  <si>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</si>
  <si>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</si>
  <si>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</si>
  <si>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</si>
  <si>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</si>
  <si>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</si>
  <si>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</si>
  <si>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</si>
  <si>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</si>
  <si>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</si>
  <si>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</si>
  <si>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</si>
  <si>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</si>
  <si>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</si>
  <si>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</si>
  <si>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</si>
  <si>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</si>
  <si>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</si>
  <si>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</si>
  <si>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</si>
  <si>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</si>
  <si>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</si>
  <si>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</si>
  <si>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</si>
  <si>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</si>
  <si>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</si>
  <si>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</si>
  <si>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</si>
  <si>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</si>
  <si>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</si>
  <si>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</si>
  <si>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</si>
  <si>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</si>
  <si>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</si>
  <si>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</si>
  <si>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</si>
  <si>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</si>
  <si>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</si>
  <si>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</si>
  <si>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</si>
  <si>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</si>
  <si>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</si>
  <si>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</si>
  <si>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</si>
  <si>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</si>
  <si>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</si>
  <si>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</si>
  <si>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</si>
  <si>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</si>
  <si>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</si>
  <si>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</si>
  <si>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</si>
  <si>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</si>
  <si>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</si>
  <si>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</si>
  <si>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</si>
  <si>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</si>
  <si>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</si>
  <si>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</si>
  <si>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</si>
  <si>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</si>
  <si>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</si>
  <si>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</si>
  <si>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</si>
  <si>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</si>
  <si>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</si>
  <si>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</si>
  <si>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</si>
  <si>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</si>
  <si>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</si>
  <si>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</si>
  <si>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</si>
  <si>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</si>
  <si>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</si>
  <si>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</si>
  <si>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</si>
  <si>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</si>
  <si>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</si>
  <si>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</si>
  <si>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</si>
  <si>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</si>
  <si>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</si>
  <si>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</si>
  <si>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</si>
  <si>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</si>
  <si>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</si>
  <si>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</si>
  <si>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</si>
  <si>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</si>
  <si>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</si>
  <si>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</si>
  <si>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</si>
  <si>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</si>
  <si>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</si>
  <si>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</si>
  <si>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</si>
  <si>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</si>
  <si>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</si>
  <si>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</si>
  <si>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</si>
  <si>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</si>
  <si>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</si>
  <si>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</si>
  <si>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</si>
  <si>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</si>
  <si>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</si>
  <si>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</si>
  <si>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</si>
  <si>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</si>
  <si>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</si>
  <si>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</si>
  <si>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</si>
  <si>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</si>
  <si>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</si>
  <si>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</si>
  <si>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</si>
  <si>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</si>
  <si>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</si>
  <si>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</si>
  <si>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</si>
  <si>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</si>
  <si>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</si>
  <si>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</si>
  <si>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</si>
  <si>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</si>
  <si>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</si>
  <si>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</si>
  <si>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</si>
  <si>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</si>
  <si>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</si>
  <si>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</si>
  <si>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</si>
  <si>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</si>
  <si>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</si>
  <si>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</si>
  <si>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</si>
  <si>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</si>
  <si>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</si>
  <si>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</si>
  <si>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</si>
  <si>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</si>
  <si>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</si>
  <si>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</si>
  <si>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</si>
  <si>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</si>
  <si>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</si>
  <si>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</si>
  <si>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</si>
  <si>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</si>
  <si>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</si>
  <si>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</si>
  <si>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</si>
  <si>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</si>
  <si>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</si>
  <si>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</si>
  <si>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</si>
  <si>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</si>
  <si>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</si>
  <si>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</si>
  <si>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</si>
  <si>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</si>
  <si>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</si>
  <si>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</si>
  <si>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</si>
  <si>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</si>
  <si>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</si>
  <si>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</si>
  <si>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</si>
  <si>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</si>
  <si>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</si>
  <si>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</si>
  <si>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</si>
  <si>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</si>
  <si>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</si>
  <si>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</si>
  <si>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</si>
  <si>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</si>
  <si>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</si>
  <si>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</si>
  <si>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</si>
  <si>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</si>
  <si>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</si>
  <si>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</si>
  <si>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</si>
  <si>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</si>
  <si>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</si>
  <si>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</si>
  <si>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</si>
  <si>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</si>
  <si>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</si>
  <si>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</si>
  <si>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</si>
  <si>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</si>
  <si>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</si>
  <si>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</si>
  <si>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</si>
  <si>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</si>
  <si>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</si>
  <si>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</si>
  <si>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</si>
  <si>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</si>
  <si>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</si>
  <si>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</si>
  <si>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</si>
  <si>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</si>
  <si>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</si>
  <si>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</si>
  <si>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</si>
  <si>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</si>
  <si>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</si>
  <si>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</si>
  <si>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</si>
  <si>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</si>
  <si>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</si>
  <si>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</si>
  <si>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</si>
  <si>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</si>
  <si>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</si>
  <si>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</si>
  <si>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</si>
  <si>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</si>
  <si>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</si>
  <si>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</si>
  <si>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</si>
  <si>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</si>
  <si>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</si>
  <si>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</si>
  <si>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</si>
  <si>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</si>
  <si>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</si>
  <si>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</si>
  <si>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</si>
  <si>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</si>
  <si>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</si>
  <si>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</si>
  <si>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</si>
  <si>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</si>
  <si>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</si>
  <si>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</si>
  <si>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</si>
  <si>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</si>
  <si>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</si>
  <si>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</si>
  <si>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</si>
  <si>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</si>
  <si>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</si>
  <si>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</si>
  <si>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</si>
  <si>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</si>
  <si>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</si>
  <si>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</si>
  <si>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</si>
  <si>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</si>
  <si>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</si>
  <si>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</si>
  <si>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</si>
  <si>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</si>
  <si>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</si>
  <si>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</si>
  <si>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</si>
  <si>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</si>
  <si>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</si>
  <si>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</si>
  <si>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</si>
  <si>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</si>
  <si>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</si>
  <si>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</si>
  <si>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</si>
  <si>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</si>
  <si>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</si>
  <si>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</si>
  <si>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</si>
  <si>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</si>
  <si>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</si>
  <si>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</si>
  <si>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</si>
  <si>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</si>
  <si>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</si>
  <si>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</si>
  <si>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</si>
  <si>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</si>
  <si>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</si>
  <si>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</si>
  <si>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</si>
  <si>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</si>
  <si>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</si>
  <si>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</si>
  <si>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</si>
  <si>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</si>
  <si>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</si>
  <si>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</si>
  <si>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</si>
  <si>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</si>
  <si>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</si>
  <si>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</si>
  <si>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</si>
  <si>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</si>
  <si>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</si>
  <si>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</si>
  <si>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</si>
  <si>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</si>
  <si>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</si>
  <si>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</si>
  <si>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</si>
  <si>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</si>
  <si>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</si>
  <si>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</si>
  <si>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</si>
  <si>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</si>
  <si>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</si>
  <si>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</si>
  <si>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</si>
  <si>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</si>
  <si>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</si>
  <si>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</si>
  <si>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</si>
  <si>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</si>
  <si>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</si>
  <si>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</si>
  <si>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</si>
  <si>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</si>
  <si>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</si>
  <si>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</si>
  <si>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</si>
  <si>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</si>
  <si>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</si>
  <si>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</si>
  <si>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</si>
  <si>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</si>
  <si>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</si>
  <si>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</si>
  <si>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</si>
  <si>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</si>
  <si>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</si>
  <si>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</si>
  <si>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</si>
  <si>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</si>
  <si>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</si>
  <si>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</si>
  <si>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</si>
  <si>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</si>
  <si>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</si>
  <si>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</si>
  <si>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</si>
  <si>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</si>
  <si>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</si>
  <si>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</si>
  <si>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</si>
  <si>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</si>
  <si>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</si>
  <si>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</si>
  <si>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</si>
  <si>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</si>
  <si>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</si>
  <si>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</si>
  <si>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</si>
  <si>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</si>
  <si>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</si>
  <si>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</si>
  <si>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</si>
  <si>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</si>
  <si>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</si>
  <si>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</si>
  <si>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</si>
  <si>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</si>
  <si>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</si>
  <si>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</si>
  <si>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</si>
  <si>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</si>
  <si>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</si>
  <si>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</si>
  <si>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</si>
  <si>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</si>
  <si>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</si>
  <si>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</si>
  <si>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</si>
  <si>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</si>
  <si>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</si>
  <si>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</si>
  <si>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</si>
  <si>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</si>
  <si>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</si>
  <si>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</si>
  <si>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</si>
  <si>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</si>
  <si>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</si>
  <si>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</si>
  <si>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</si>
  <si>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</si>
  <si>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</si>
  <si>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</si>
  <si>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</si>
  <si>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</si>
  <si>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</si>
  <si>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</si>
  <si>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</si>
  <si>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</si>
  <si>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</si>
  <si>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</si>
  <si>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</si>
  <si>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</si>
  <si>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</si>
  <si>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</si>
  <si>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</si>
  <si>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</si>
  <si>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</si>
  <si>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</si>
  <si>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</si>
  <si>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</si>
  <si>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</si>
  <si>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</si>
  <si>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</si>
  <si>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</si>
  <si>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</si>
  <si>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</si>
  <si>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</si>
  <si>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</si>
  <si>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</si>
  <si>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</si>
  <si>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</si>
  <si>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</si>
  <si>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</si>
  <si>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</si>
  <si>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</si>
  <si>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</si>
  <si>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</si>
  <si>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</si>
  <si>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</si>
  <si>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</si>
  <si>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</si>
  <si>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</si>
  <si>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</si>
  <si>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</si>
  <si>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</si>
  <si>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</si>
  <si>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</si>
  <si>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</si>
  <si>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</si>
  <si>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</si>
  <si>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</si>
  <si>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</si>
  <si>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</si>
  <si>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</si>
  <si>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</si>
  <si>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</si>
  <si>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</si>
  <si>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</si>
  <si>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</si>
  <si>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</si>
  <si>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</si>
  <si>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</si>
  <si>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</si>
  <si>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</si>
  <si>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</si>
  <si>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</si>
  <si>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</si>
  <si>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</si>
  <si>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</si>
  <si>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</si>
  <si>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</si>
  <si>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</si>
  <si>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</si>
  <si>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</si>
  <si>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</si>
  <si>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</si>
  <si>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</si>
  <si>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</si>
  <si>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</si>
  <si>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</si>
  <si>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</si>
  <si>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</si>
  <si>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</si>
  <si>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</si>
  <si>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</si>
  <si>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</si>
  <si>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</si>
  <si>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</si>
  <si>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</si>
  <si>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</si>
  <si>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</si>
  <si>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</si>
  <si>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</si>
  <si>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</si>
  <si>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</si>
  <si>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</si>
  <si>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</si>
  <si>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</si>
  <si>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</si>
  <si>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</si>
  <si>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</si>
  <si>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</si>
  <si>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</si>
  <si>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</si>
  <si>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</si>
  <si>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</si>
  <si>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</si>
  <si>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</si>
  <si>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</si>
  <si>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</si>
  <si>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</si>
  <si>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</si>
  <si>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</si>
  <si>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</si>
  <si>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</si>
  <si>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</si>
  <si>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</si>
  <si>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</si>
  <si>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</si>
  <si>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</si>
  <si>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</si>
  <si>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</si>
  <si>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</si>
  <si>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</si>
  <si>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</si>
  <si>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</si>
  <si>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</si>
  <si>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</si>
  <si>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</si>
  <si>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</si>
  <si>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</si>
  <si>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</si>
  <si>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</si>
  <si>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</si>
  <si>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</si>
  <si>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</si>
  <si>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</si>
  <si>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</si>
  <si>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</si>
  <si>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</si>
  <si>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</si>
  <si>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</si>
  <si>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</si>
  <si>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</si>
  <si>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</si>
  <si>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</si>
  <si>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</si>
  <si>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</si>
  <si>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</si>
  <si>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</si>
  <si>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</si>
  <si>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</si>
  <si>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</si>
  <si>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</si>
  <si>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</si>
  <si>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</si>
  <si>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</si>
  <si>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</si>
  <si>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</si>
  <si>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</si>
  <si>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</si>
  <si>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</si>
  <si>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</si>
  <si>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</si>
  <si>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</si>
  <si>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</si>
  <si>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</si>
  <si>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</si>
  <si>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</si>
  <si>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</si>
  <si>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</si>
  <si>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</si>
  <si>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</si>
  <si>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</si>
  <si>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</si>
  <si>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</si>
  <si>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</si>
  <si>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</si>
  <si>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</si>
  <si>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</si>
  <si>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</si>
  <si>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</si>
  <si>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</si>
  <si>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</si>
  <si>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</si>
  <si>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</si>
  <si>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</si>
  <si>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</si>
  <si>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</si>
  <si>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</si>
  <si>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</si>
  <si>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</si>
  <si>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</si>
  <si>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</si>
  <si>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</si>
  <si>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</si>
  <si>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</si>
  <si>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</si>
  <si>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</si>
  <si>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</si>
  <si>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</si>
  <si>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</si>
  <si>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</si>
  <si>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</si>
  <si>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</si>
  <si>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</si>
  <si>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</si>
  <si>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</si>
  <si>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</si>
  <si>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</si>
  <si>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</si>
  <si>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</si>
  <si>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</si>
  <si>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</si>
  <si>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</si>
  <si>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</si>
  <si>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</si>
  <si>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</si>
  <si>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</si>
  <si>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</si>
  <si>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</si>
  <si>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</si>
  <si>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</si>
  <si>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</si>
  <si>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</si>
  <si>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</si>
  <si>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</si>
  <si>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</si>
  <si>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</si>
  <si>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</si>
  <si>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</si>
  <si>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</si>
  <si>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</si>
  <si>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</si>
  <si>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</si>
  <si>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</si>
  <si>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</si>
  <si>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</si>
  <si>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</si>
  <si>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</si>
  <si>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</si>
  <si>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</si>
  <si>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</si>
  <si>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</si>
  <si>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</si>
  <si>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</si>
  <si>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</si>
  <si>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</si>
  <si>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</si>
  <si>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</si>
  <si>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</si>
  <si>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</si>
  <si>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</si>
  <si>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</si>
  <si>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</si>
  <si>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</si>
  <si>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</si>
  <si>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</si>
  <si>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</si>
  <si>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</si>
  <si>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</si>
  <si>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</si>
  <si>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</si>
  <si>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</si>
  <si>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</si>
  <si>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</si>
  <si>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</si>
  <si>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</si>
  <si>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</si>
  <si>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</si>
  <si>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</si>
  <si>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</si>
  <si>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</si>
  <si>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</si>
  <si>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</si>
  <si>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</si>
  <si>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</si>
  <si>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</si>
  <si>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</si>
  <si>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</si>
  <si>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</si>
  <si>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</si>
  <si>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</si>
  <si>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</si>
  <si>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</si>
  <si>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</si>
  <si>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</si>
  <si>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</si>
  <si>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</si>
  <si>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</si>
  <si>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</si>
  <si>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</si>
  <si>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</si>
  <si>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</si>
  <si>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</si>
  <si>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</si>
  <si>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</si>
  <si>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</si>
  <si>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</si>
  <si>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</si>
  <si>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</si>
  <si>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</si>
  <si>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</si>
  <si>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</si>
  <si>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</si>
  <si>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</si>
  <si>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</si>
  <si>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</si>
  <si>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</si>
  <si>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</si>
  <si>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</si>
  <si>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</si>
  <si>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</si>
  <si>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</si>
  <si>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</si>
  <si>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</si>
  <si>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</si>
  <si>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</si>
  <si>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</si>
  <si>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</si>
  <si>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</si>
  <si>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</si>
  <si>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</si>
  <si>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</si>
  <si>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</si>
  <si>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</si>
  <si>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</si>
  <si>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</si>
  <si>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</si>
  <si>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</si>
  <si>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</si>
  <si>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</si>
  <si>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</si>
  <si>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</si>
  <si>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</si>
  <si>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</si>
  <si>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</si>
  <si>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</si>
  <si>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</si>
  <si>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</si>
  <si>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</si>
  <si>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</si>
  <si>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</si>
  <si>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</si>
  <si>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</si>
  <si>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</si>
  <si>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</si>
  <si>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</si>
  <si>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</si>
  <si>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</si>
  <si>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</si>
  <si>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</si>
  <si>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</si>
  <si>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</si>
  <si>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</si>
  <si>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</si>
  <si>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</si>
  <si>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</si>
  <si>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</si>
  <si>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</si>
  <si>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</si>
  <si>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</si>
  <si>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</si>
  <si>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</si>
  <si>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</si>
  <si>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</si>
  <si>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</si>
  <si>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</si>
  <si>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</si>
  <si>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</si>
  <si>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</si>
  <si>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</si>
  <si>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</si>
  <si>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</si>
  <si>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</si>
  <si>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</si>
  <si>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</si>
  <si>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</si>
  <si>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</si>
  <si>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</si>
  <si>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</si>
  <si>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</si>
  <si>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</si>
  <si>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</si>
  <si>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</si>
  <si>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</si>
  <si>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</si>
  <si>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</si>
  <si>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</si>
  <si>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</si>
  <si>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</si>
  <si>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</si>
  <si>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</si>
  <si>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</si>
  <si>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</si>
  <si>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</si>
  <si>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</si>
  <si>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</si>
  <si>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</si>
  <si>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</si>
  <si>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</si>
  <si>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</si>
  <si>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</si>
  <si>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</si>
  <si>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</si>
  <si>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</si>
  <si>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</si>
  <si>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</si>
  <si>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</si>
  <si>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</si>
  <si>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</si>
  <si>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</si>
  <si>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</si>
  <si>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</si>
  <si>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</si>
  <si>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</si>
  <si>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</si>
  <si>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</si>
  <si>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</si>
  <si>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</si>
  <si>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</si>
  <si>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</si>
  <si>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</si>
  <si>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</si>
  <si>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</si>
  <si>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</si>
  <si>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</si>
  <si>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</si>
  <si>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</si>
  <si>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</si>
  <si>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</si>
  <si>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</si>
  <si>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</si>
  <si>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</si>
  <si>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</si>
  <si>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</si>
  <si>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</si>
  <si>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</si>
  <si>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</si>
  <si>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</si>
  <si>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</si>
  <si>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</si>
  <si>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</si>
  <si>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</si>
  <si>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</si>
  <si>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</si>
  <si>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</si>
  <si>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</si>
  <si>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</si>
  <si>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</si>
  <si>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</si>
  <si>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</si>
  <si>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</si>
  <si>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</si>
  <si>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</si>
  <si>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</si>
  <si>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</si>
  <si>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</si>
  <si>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</si>
  <si>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</si>
  <si>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</si>
  <si>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</si>
  <si>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</si>
  <si>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</si>
  <si>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</si>
  <si>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</si>
  <si>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</si>
  <si>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</si>
  <si>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</si>
  <si>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</si>
  <si>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</si>
  <si>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</si>
  <si>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</si>
  <si>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</si>
  <si>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</si>
  <si>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</si>
  <si>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</si>
  <si>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</si>
  <si>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</si>
  <si>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</si>
  <si>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</si>
  <si>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</si>
  <si>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</si>
  <si>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</si>
  <si>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</si>
  <si>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</si>
  <si>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</si>
  <si>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</si>
  <si>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</si>
  <si>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</si>
  <si>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</si>
  <si>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</si>
  <si>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</si>
  <si>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</si>
  <si>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</si>
  <si>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</si>
  <si>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</si>
  <si>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</si>
  <si>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</si>
  <si>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</si>
  <si>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</si>
  <si>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</si>
  <si>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</si>
  <si>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</si>
  <si>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</si>
  <si>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</si>
  <si>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</si>
  <si>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</si>
  <si>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</si>
  <si>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</si>
  <si>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</si>
  <si>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</si>
  <si>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</si>
  <si>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</si>
  <si>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</si>
  <si>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</si>
  <si>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</si>
  <si>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</si>
  <si>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</si>
  <si>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</si>
  <si>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</si>
  <si>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</si>
  <si>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</si>
  <si>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</si>
  <si>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</si>
  <si>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</si>
  <si>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</si>
  <si>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</si>
  <si>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</si>
  <si>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</si>
  <si>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</si>
  <si>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</si>
  <si>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</si>
  <si>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</si>
  <si>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</si>
  <si>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</si>
  <si>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</si>
  <si>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</si>
  <si>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</si>
  <si>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</si>
  <si>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</si>
  <si>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</si>
  <si>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</si>
  <si>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</si>
  <si>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</si>
  <si>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</si>
  <si>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</si>
  <si>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</si>
  <si>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</si>
  <si>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</si>
  <si>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</si>
  <si>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</si>
  <si>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</si>
  <si>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</si>
  <si>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</si>
  <si>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</si>
  <si>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</si>
  <si>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</si>
  <si>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</si>
  <si>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</si>
  <si>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</si>
  <si>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</si>
  <si>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</si>
  <si>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</si>
  <si>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</si>
  <si>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</si>
  <si>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</si>
  <si>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</si>
  <si>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</si>
  <si>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</si>
  <si>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</si>
  <si>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</si>
  <si>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</si>
  <si>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</si>
  <si>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</si>
  <si>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</si>
  <si>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</si>
  <si>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</si>
  <si>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</si>
  <si>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</si>
  <si>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</si>
  <si>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</si>
  <si>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</si>
  <si>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</si>
  <si>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</si>
  <si>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</si>
  <si>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</si>
  <si>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</si>
  <si>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</si>
  <si>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</si>
  <si>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</si>
  <si>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</si>
  <si>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</si>
  <si>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</si>
  <si>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</si>
  <si>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</si>
  <si>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</si>
  <si>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</si>
  <si>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</si>
  <si>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</si>
  <si>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</si>
  <si>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</si>
  <si>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</si>
  <si>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</si>
  <si>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</si>
  <si>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</si>
  <si>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</si>
  <si>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</si>
  <si>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</si>
  <si>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</si>
  <si>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</si>
  <si>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</si>
  <si>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</si>
  <si>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</si>
  <si>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</si>
  <si>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</si>
  <si>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</si>
  <si>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</si>
  <si>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</si>
  <si>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</si>
  <si>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</si>
  <si>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</si>
  <si>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</si>
  <si>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</si>
  <si>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</si>
  <si>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</si>
  <si>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</si>
  <si>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</si>
  <si>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</si>
  <si>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</si>
  <si>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</si>
  <si>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</si>
  <si>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</si>
  <si>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</si>
  <si>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</si>
  <si>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</si>
  <si>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</si>
  <si>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</si>
  <si>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</si>
  <si>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</si>
  <si>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</si>
  <si>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</si>
  <si>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</si>
  <si>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</si>
  <si>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</si>
  <si>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</si>
  <si>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</si>
  <si>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</si>
  <si>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</si>
  <si>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</si>
  <si>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</si>
  <si>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</si>
  <si>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</si>
  <si>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</si>
  <si>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</si>
  <si>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</si>
  <si>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</si>
  <si>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</si>
  <si>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</si>
  <si>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</si>
  <si>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</si>
  <si>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</si>
  <si>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</si>
  <si>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</si>
  <si>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</si>
  <si>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</si>
  <si>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</si>
  <si>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</si>
  <si>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</si>
  <si>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</si>
  <si>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</si>
  <si>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</si>
  <si>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</si>
  <si>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</si>
  <si>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</si>
  <si>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</si>
  <si>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</si>
  <si>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</si>
  <si>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</si>
  <si>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</si>
  <si>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</si>
  <si>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</si>
  <si>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</si>
  <si>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</si>
  <si>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</si>
  <si>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</si>
  <si>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</si>
  <si>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</si>
  <si>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</si>
  <si>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</si>
  <si>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</si>
  <si>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</si>
  <si>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</si>
  <si>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</si>
  <si>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</si>
  <si>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</si>
  <si>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</si>
  <si>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</si>
  <si>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</si>
  <si>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</si>
  <si>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</si>
  <si>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</si>
  <si>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</si>
  <si>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</si>
  <si>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</si>
  <si>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</si>
  <si>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</si>
  <si>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</si>
  <si>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</si>
  <si>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</si>
  <si>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</si>
  <si>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</si>
  <si>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</si>
  <si>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</si>
  <si>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</si>
  <si>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</si>
  <si>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</si>
  <si>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</si>
  <si>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</si>
  <si>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</si>
  <si>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</si>
  <si>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</si>
  <si>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</si>
  <si>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</si>
  <si>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</si>
  <si>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</si>
  <si>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</si>
  <si>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</si>
  <si>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</si>
  <si>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</si>
  <si>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</si>
  <si>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</si>
  <si>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</si>
  <si>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</si>
  <si>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</si>
  <si>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</si>
  <si>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</si>
  <si>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</si>
  <si>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</si>
  <si>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</si>
  <si>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</si>
  <si>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</si>
  <si>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</si>
  <si>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</si>
  <si>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</si>
  <si>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</si>
  <si>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</si>
  <si>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</si>
  <si>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</si>
  <si>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</si>
  <si>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</si>
  <si>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</si>
  <si>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</si>
  <si>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</si>
  <si>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</si>
  <si>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</si>
  <si>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</si>
  <si>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</si>
  <si>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</si>
  <si>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</si>
  <si>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</si>
  <si>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</si>
  <si>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</si>
  <si>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</si>
  <si>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</si>
  <si>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</si>
  <si>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</si>
  <si>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</si>
  <si>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</si>
  <si>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</si>
  <si>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</si>
  <si>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</si>
  <si>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</si>
  <si>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</si>
  <si>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</si>
  <si>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</si>
  <si>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</si>
  <si>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</si>
  <si>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</si>
  <si>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</si>
  <si>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</si>
  <si>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</si>
  <si>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</si>
  <si>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</si>
  <si>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</si>
  <si>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</si>
  <si>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</si>
  <si>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</si>
  <si>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</si>
  <si>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</si>
  <si>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</si>
  <si>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</si>
  <si>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</si>
  <si>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</si>
  <si>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</si>
  <si>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</si>
  <si>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</si>
  <si>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</si>
  <si>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</si>
  <si>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</si>
  <si>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</si>
  <si>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</si>
  <si>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</si>
  <si>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</si>
  <si>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</si>
  <si>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</si>
  <si>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</si>
  <si>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</si>
  <si>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</si>
  <si>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</si>
  <si>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</si>
  <si>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</si>
  <si>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</si>
  <si>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</si>
  <si>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</si>
  <si>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</si>
  <si>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</si>
  <si>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</si>
  <si>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</si>
  <si>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</si>
  <si>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</si>
  <si>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</si>
  <si>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</si>
  <si>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</si>
  <si>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</si>
  <si>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</si>
  <si>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</si>
  <si>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</si>
  <si>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</si>
  <si>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</si>
  <si>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</si>
  <si>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</si>
  <si>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</si>
  <si>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</si>
  <si>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</si>
  <si>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</si>
  <si>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</si>
  <si>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</si>
  <si>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</si>
  <si>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</si>
  <si>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</si>
  <si>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</si>
  <si>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</si>
  <si>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</si>
  <si>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</si>
  <si>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</si>
  <si>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</si>
  <si>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</si>
  <si>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</si>
  <si>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</si>
  <si>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</si>
  <si>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</si>
  <si>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</si>
  <si>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</si>
  <si>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</si>
  <si>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</si>
  <si>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</si>
  <si>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</si>
  <si>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</si>
  <si>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</si>
  <si>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</si>
  <si>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</si>
  <si>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</si>
  <si>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</si>
  <si>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</si>
  <si>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</si>
  <si>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</si>
  <si>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</si>
  <si>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</si>
  <si>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</si>
  <si>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</si>
  <si>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</si>
  <si>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</si>
  <si>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</si>
  <si>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</si>
  <si>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</si>
  <si>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</si>
  <si>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</si>
  <si>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</si>
  <si>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</si>
  <si>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</si>
  <si>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</si>
  <si>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</si>
  <si>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</si>
  <si>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</si>
  <si>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</si>
  <si>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</si>
  <si>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</si>
  <si>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</si>
  <si>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</si>
  <si>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</si>
  <si>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</si>
  <si>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</si>
  <si>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</si>
  <si>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</si>
  <si>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</si>
  <si>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</si>
  <si>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</si>
  <si>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</si>
  <si>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</si>
  <si>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</si>
  <si>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</si>
  <si>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</si>
  <si>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</si>
  <si>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</si>
  <si>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</si>
  <si>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</si>
  <si>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</si>
  <si>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</si>
  <si>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</si>
  <si>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</si>
  <si>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</si>
  <si>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</si>
  <si>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</si>
  <si>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</si>
  <si>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</si>
  <si>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</si>
  <si>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</si>
  <si>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</si>
  <si>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</si>
  <si>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</si>
  <si>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</si>
  <si>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</si>
  <si>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</si>
  <si>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</si>
  <si>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</si>
  <si>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</si>
  <si>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</si>
  <si>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</si>
  <si>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</si>
  <si>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</si>
  <si>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</si>
  <si>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</si>
  <si>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</si>
  <si>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</si>
  <si>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</si>
  <si>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</si>
  <si>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</si>
  <si>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</si>
  <si>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</si>
  <si>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</si>
  <si>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</si>
  <si>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</si>
  <si>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</si>
  <si>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</si>
  <si>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</si>
  <si>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</si>
  <si>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</si>
  <si>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</si>
  <si>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</si>
  <si>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</si>
  <si>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</si>
  <si>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</si>
  <si>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</si>
  <si>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</si>
  <si>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</si>
  <si>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</si>
  <si>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</si>
  <si>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</si>
  <si>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</si>
  <si>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</si>
  <si>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</si>
  <si>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</si>
  <si>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</si>
  <si>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</si>
  <si>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</si>
  <si>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</si>
  <si>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</si>
  <si>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</si>
  <si>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</si>
  <si>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</si>
  <si>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</si>
  <si>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</si>
  <si>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</si>
  <si>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</si>
  <si>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</si>
  <si>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</si>
  <si>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</si>
  <si>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</si>
  <si>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</si>
  <si>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</si>
  <si>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</si>
  <si>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</si>
  <si>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</si>
  <si>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</si>
  <si>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</si>
  <si>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</si>
  <si>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</si>
  <si>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</si>
  <si>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</si>
  <si>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</si>
  <si>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</si>
  <si>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</si>
  <si>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</si>
  <si>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</si>
  <si>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</si>
  <si>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</si>
  <si>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</si>
  <si>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</si>
  <si>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</si>
  <si>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</si>
  <si>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</si>
  <si>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</si>
  <si>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</si>
  <si>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</si>
  <si>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</si>
  <si>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</si>
  <si>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</si>
  <si>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</si>
  <si>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</si>
  <si>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</si>
  <si>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</si>
  <si>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</si>
  <si>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</si>
  <si>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</si>
  <si>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</si>
  <si>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</si>
  <si>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</si>
  <si>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</si>
  <si>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</si>
  <si>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</si>
  <si>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</si>
  <si>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</si>
  <si>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</si>
  <si>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</si>
  <si>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</si>
  <si>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</si>
  <si>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</si>
  <si>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</si>
  <si>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</si>
  <si>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</si>
  <si>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</si>
  <si>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</si>
  <si>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</si>
  <si>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</si>
  <si>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</si>
  <si>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</si>
  <si>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</si>
  <si>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</si>
  <si>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</si>
  <si>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</si>
  <si>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</si>
  <si>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</si>
  <si>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</si>
  <si>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</si>
  <si>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</si>
  <si>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</si>
  <si>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</si>
  <si>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</si>
  <si>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</si>
  <si>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</si>
  <si>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</si>
  <si>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</si>
  <si>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</si>
  <si>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</si>
  <si>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</si>
  <si>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</si>
  <si>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</si>
  <si>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</si>
  <si>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</si>
  <si>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</si>
  <si>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</si>
  <si>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</si>
  <si>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</si>
  <si>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</si>
  <si>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</si>
  <si>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</si>
  <si>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</si>
  <si>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</si>
  <si>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</si>
  <si>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</si>
  <si>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</si>
  <si>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</si>
  <si>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</si>
  <si>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</si>
  <si>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</si>
  <si>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</si>
  <si>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</si>
  <si>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</si>
  <si>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</si>
  <si>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</si>
  <si>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</si>
  <si>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</si>
  <si>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</si>
  <si>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</si>
  <si>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</si>
  <si>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</si>
  <si>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</si>
  <si>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</si>
  <si>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</si>
  <si>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</si>
  <si>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</si>
  <si>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</si>
  <si>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</si>
  <si>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</si>
  <si>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</si>
  <si>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</si>
  <si>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</si>
  <si>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</si>
  <si>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</si>
  <si>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</si>
  <si>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</si>
  <si>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</si>
  <si>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</si>
  <si>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</si>
  <si>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</si>
  <si>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</si>
  <si>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</si>
  <si>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</si>
  <si>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</si>
  <si>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</si>
  <si>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</si>
  <si>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</si>
  <si>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</si>
  <si>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</si>
  <si>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</si>
  <si>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</si>
  <si>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</si>
  <si>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</si>
  <si>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</si>
  <si>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</si>
  <si>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</si>
  <si>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</si>
  <si>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</si>
  <si>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</si>
  <si>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</si>
  <si>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</si>
  <si>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</si>
  <si>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</si>
  <si>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</si>
  <si>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</si>
  <si>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</si>
  <si>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</si>
  <si>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</si>
  <si>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</si>
  <si>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</si>
  <si>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</si>
  <si>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</si>
  <si>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</si>
  <si>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</si>
  <si>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</si>
  <si>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</si>
  <si>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</si>
  <si>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</si>
  <si>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</si>
  <si>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</si>
  <si>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</si>
  <si>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</si>
  <si>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</si>
  <si>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</si>
  <si>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</si>
  <si>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</si>
  <si>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</si>
  <si>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</si>
  <si>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</si>
  <si>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</si>
  <si>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</si>
  <si>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</si>
  <si>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</si>
  <si>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</si>
  <si>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</si>
  <si>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</si>
  <si>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</si>
  <si>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</si>
  <si>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</si>
  <si>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</si>
  <si>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</si>
  <si>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</si>
  <si>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</si>
  <si>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</si>
  <si>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</si>
  <si>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</si>
  <si>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</si>
  <si>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</si>
  <si>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</si>
  <si>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</si>
  <si>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</si>
  <si>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</si>
  <si>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</si>
  <si>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</si>
  <si>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</si>
  <si>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</si>
  <si>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</si>
  <si>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</si>
  <si>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</si>
  <si>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</si>
  <si>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</si>
  <si>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</si>
  <si>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</si>
  <si>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</si>
  <si>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</si>
  <si>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</si>
  <si>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</si>
  <si>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</si>
  <si>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</si>
  <si>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</si>
  <si>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</si>
  <si>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</si>
  <si>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</si>
  <si>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</si>
  <si>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</si>
  <si>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</si>
  <si>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</si>
  <si>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</si>
  <si>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</si>
  <si>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</si>
  <si>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</si>
  <si>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</si>
  <si>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</si>
  <si>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</si>
  <si>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</si>
  <si>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</si>
  <si>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</si>
  <si>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</si>
  <si>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</si>
  <si>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</si>
  <si>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</si>
  <si>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</si>
  <si>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</si>
  <si>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</si>
  <si>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</si>
  <si>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</si>
  <si>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</si>
  <si>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</si>
  <si>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</si>
  <si>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</si>
  <si>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</si>
  <si>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</si>
  <si>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</si>
  <si>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</si>
  <si>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</si>
  <si>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</si>
  <si>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</si>
  <si>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</si>
  <si>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</si>
  <si>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</si>
  <si>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</si>
  <si>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</si>
  <si>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</si>
  <si>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</si>
  <si>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</si>
  <si>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</si>
  <si>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</si>
  <si>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</si>
  <si>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</si>
  <si>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</si>
  <si>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</si>
  <si>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</si>
  <si>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</si>
  <si>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</si>
  <si>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</si>
  <si>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</si>
  <si>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</si>
  <si>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</si>
  <si>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</si>
  <si>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</si>
  <si>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</si>
  <si>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</si>
  <si>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</si>
  <si>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</si>
  <si>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</si>
  <si>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</si>
  <si>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</si>
  <si>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</si>
  <si>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</si>
  <si>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</si>
  <si>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</si>
  <si>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</si>
  <si>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</si>
  <si>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</si>
  <si>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</si>
  <si>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</si>
  <si>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</si>
  <si>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</si>
  <si>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</si>
  <si>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</si>
  <si>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</si>
  <si>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</si>
  <si>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</si>
  <si>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</si>
  <si>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</si>
  <si>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</si>
  <si>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</si>
  <si>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</si>
  <si>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</si>
  <si>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</si>
  <si>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</si>
  <si>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</si>
  <si>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</si>
  <si>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</si>
  <si>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</si>
  <si>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</si>
  <si>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</si>
  <si>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</si>
  <si>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</si>
  <si>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</si>
  <si>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</si>
  <si>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</si>
  <si>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</si>
  <si>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</si>
  <si>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</si>
  <si>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</si>
  <si>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</si>
  <si>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</si>
  <si>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</si>
  <si>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</si>
  <si>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</si>
  <si>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</si>
  <si>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</si>
  <si>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</si>
  <si>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</si>
  <si>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</si>
  <si>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</si>
  <si>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</si>
  <si>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</si>
  <si>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</si>
  <si>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</si>
  <si>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</si>
  <si>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</si>
  <si>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</si>
  <si>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</si>
  <si>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</si>
  <si>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</si>
  <si>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</si>
  <si>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</si>
  <si>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</si>
  <si>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</si>
  <si>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</si>
  <si>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</si>
  <si>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</si>
  <si>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</si>
  <si>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</si>
  <si>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</si>
  <si>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</si>
  <si>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</si>
  <si>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</si>
  <si>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</si>
  <si>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</si>
  <si>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</si>
  <si>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</si>
  <si>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</si>
  <si>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</si>
  <si>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</si>
  <si>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</si>
  <si>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</si>
  <si>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</si>
  <si>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</si>
  <si>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</si>
  <si>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</si>
  <si>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</si>
  <si>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</si>
  <si>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</si>
  <si>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</si>
  <si>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</si>
  <si>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</si>
  <si>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</si>
  <si>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</si>
  <si>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</si>
  <si>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</si>
  <si>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</si>
  <si>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</si>
  <si>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</si>
  <si>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</si>
  <si>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</si>
  <si>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</si>
  <si>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</si>
  <si>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</si>
  <si>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</si>
  <si>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</si>
  <si>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</si>
  <si>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</si>
  <si>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</si>
  <si>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</si>
  <si>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</si>
  <si>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</si>
  <si>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</si>
  <si>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</si>
  <si>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</si>
  <si>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</si>
  <si>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</si>
  <si>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</si>
  <si>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</si>
  <si>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</si>
  <si>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</si>
  <si>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</si>
  <si>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</si>
  <si>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</si>
  <si>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</si>
  <si>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</si>
  <si>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</si>
  <si>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</si>
  <si>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</si>
  <si>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</si>
  <si>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</si>
  <si>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</si>
  <si>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</si>
  <si>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</si>
  <si>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</si>
  <si>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</si>
  <si>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</si>
  <si>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</si>
  <si>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</si>
  <si>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</si>
  <si>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</si>
  <si>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</si>
  <si>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</si>
  <si>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</si>
  <si>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</si>
  <si>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</si>
  <si>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</si>
  <si>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</si>
  <si>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</si>
  <si>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</si>
  <si>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</si>
  <si>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</si>
  <si>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</si>
  <si>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</si>
  <si>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</si>
  <si>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</si>
  <si>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</si>
  <si>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</si>
  <si>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</si>
  <si>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</si>
  <si>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</si>
  <si>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</si>
  <si>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</si>
  <si>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</si>
  <si>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</si>
  <si>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</si>
  <si>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</si>
  <si>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</si>
  <si>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</si>
  <si>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</si>
  <si>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</si>
  <si>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</si>
  <si>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</si>
  <si>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</si>
  <si>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</si>
  <si>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</si>
  <si>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</si>
  <si>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</si>
  <si>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</si>
  <si>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</si>
  <si>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</si>
  <si>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</si>
  <si>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</si>
  <si>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</si>
  <si>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</si>
  <si>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</si>
  <si>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</si>
  <si>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</si>
  <si>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</si>
  <si>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</si>
  <si>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</si>
  <si>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</si>
  <si>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</si>
  <si>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</si>
  <si>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</si>
  <si>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</si>
  <si>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</si>
  <si>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</si>
  <si>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</si>
  <si>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</si>
  <si>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</si>
  <si>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</si>
  <si>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</si>
  <si>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</si>
  <si>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</si>
  <si>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</si>
  <si>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</si>
  <si>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</si>
  <si>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</si>
  <si>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</si>
  <si>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</si>
  <si>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</si>
  <si>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</si>
  <si>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</si>
  <si>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</si>
  <si>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</si>
  <si>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</si>
  <si>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</si>
  <si>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</si>
  <si>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</si>
  <si>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</si>
  <si>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</si>
  <si>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</si>
  <si>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</si>
  <si>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</si>
  <si>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</si>
  <si>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</si>
  <si>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</si>
  <si>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</si>
  <si>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</si>
  <si>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</si>
  <si>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</si>
  <si>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</si>
  <si>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</si>
  <si>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</si>
  <si>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</si>
  <si>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</si>
  <si>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</si>
  <si>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</si>
  <si>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</si>
  <si>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</si>
  <si>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</si>
  <si>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</si>
  <si>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</si>
  <si>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</si>
  <si>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</si>
  <si>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</si>
  <si>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</si>
  <si>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</si>
  <si>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</si>
  <si>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</si>
  <si>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</si>
  <si>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</si>
  <si>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</si>
  <si>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</si>
  <si>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</si>
  <si>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</si>
  <si>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</si>
  <si>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</si>
  <si>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</si>
  <si>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</si>
  <si>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</si>
  <si>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</si>
  <si>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</si>
  <si>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</si>
  <si>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</si>
  <si>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</si>
  <si>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</si>
  <si>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</si>
  <si>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</si>
  <si>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</si>
  <si>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</si>
  <si>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</si>
  <si>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</si>
  <si>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</si>
  <si>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</si>
  <si>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</si>
  <si>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</si>
  <si>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</si>
  <si>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</si>
  <si>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</si>
  <si>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</si>
  <si>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</si>
  <si>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</si>
  <si>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</si>
  <si>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</si>
  <si>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</si>
  <si>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</si>
  <si>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</si>
  <si>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</si>
  <si>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</si>
  <si>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</si>
  <si>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</si>
  <si>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</si>
  <si>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</si>
  <si>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</si>
  <si>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</si>
  <si>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</si>
  <si>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</si>
  <si>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</si>
  <si>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</si>
  <si>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</si>
  <si>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</si>
  <si>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</si>
  <si>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</si>
  <si>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</si>
  <si>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</si>
  <si>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</si>
  <si>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</si>
  <si>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</si>
  <si>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</si>
  <si>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</si>
  <si>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</si>
  <si>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</si>
  <si>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</si>
  <si>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</si>
  <si>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</si>
  <si>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</si>
  <si>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</si>
  <si>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</si>
  <si>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</si>
  <si>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</si>
  <si>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</si>
  <si>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</si>
  <si>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</si>
  <si>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</si>
  <si>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</si>
  <si>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</si>
  <si>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</si>
  <si>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</si>
  <si>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</si>
  <si>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</si>
  <si>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</si>
  <si>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</si>
  <si>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</si>
  <si>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</si>
  <si>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</si>
  <si>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</si>
  <si>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</si>
  <si>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</si>
  <si>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</si>
  <si>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</si>
  <si>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</si>
  <si>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</si>
  <si>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</si>
  <si>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</si>
  <si>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</si>
  <si>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</si>
  <si>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</si>
  <si>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</si>
  <si>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</si>
  <si>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</si>
  <si>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</si>
  <si>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</si>
  <si>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</si>
  <si>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</si>
  <si>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</si>
  <si>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</si>
  <si>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</si>
  <si>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</si>
  <si>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</si>
  <si>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</si>
  <si>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</si>
  <si>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</si>
  <si>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</si>
  <si>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</si>
  <si>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</si>
  <si>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</si>
  <si>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</si>
  <si>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</si>
  <si>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</si>
  <si>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</si>
  <si>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</si>
  <si>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</si>
  <si>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</si>
  <si>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</si>
  <si>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</si>
  <si>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</si>
  <si>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</si>
  <si>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</si>
  <si>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</si>
  <si>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</si>
  <si>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</si>
  <si>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</si>
  <si>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</si>
  <si>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</si>
  <si>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</si>
  <si>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</si>
  <si>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</si>
  <si>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</si>
  <si>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</si>
  <si>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</si>
  <si>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</si>
  <si>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</si>
  <si>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</si>
  <si>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</si>
  <si>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</si>
  <si>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</si>
  <si>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</si>
  <si>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</si>
  <si>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</si>
  <si>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</si>
  <si>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</si>
  <si>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</si>
  <si>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</si>
  <si>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</si>
  <si>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</si>
  <si>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</si>
  <si>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</si>
  <si>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</si>
  <si>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</si>
  <si>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</si>
  <si>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</si>
  <si>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</si>
  <si>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</si>
  <si>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</si>
  <si>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</si>
  <si>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</si>
  <si>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</si>
  <si>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</si>
  <si>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</si>
  <si>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</si>
  <si>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</si>
  <si>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</si>
  <si>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</si>
  <si>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</si>
  <si>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</si>
  <si>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</si>
  <si>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</si>
  <si>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</si>
  <si>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</si>
  <si>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</si>
  <si>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</si>
  <si>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</si>
  <si>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</si>
  <si>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</si>
  <si>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</si>
  <si>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</si>
  <si>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</si>
  <si>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</si>
  <si>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</si>
  <si>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</si>
  <si>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</si>
  <si>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</si>
  <si>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</si>
  <si>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</si>
  <si>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</si>
  <si>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</si>
  <si>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</si>
  <si>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</si>
  <si>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</si>
  <si>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</si>
  <si>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</si>
  <si>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</si>
  <si>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</si>
  <si>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</si>
  <si>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</si>
  <si>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</si>
  <si>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</si>
  <si>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</si>
  <si>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</si>
  <si>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</si>
  <si>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</si>
  <si>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</si>
  <si>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</si>
  <si>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</si>
  <si>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</si>
  <si>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</si>
  <si>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</si>
  <si>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</si>
  <si>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</si>
  <si>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</si>
  <si>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</si>
  <si>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</si>
  <si>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</si>
  <si>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</si>
  <si>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</si>
  <si>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</si>
  <si>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</si>
  <si>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</si>
  <si>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</si>
  <si>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</si>
  <si>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</si>
  <si>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</si>
  <si>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</si>
  <si>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</si>
  <si>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</si>
  <si>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</si>
  <si>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</si>
  <si>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</si>
  <si>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</si>
  <si>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</si>
  <si>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</si>
  <si>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</si>
  <si>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</si>
  <si>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</si>
  <si>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</si>
  <si>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</si>
  <si>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</si>
  <si>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</si>
  <si>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</si>
  <si>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</si>
  <si>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</si>
  <si>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</si>
  <si>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</si>
  <si>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</si>
  <si>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</si>
  <si>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</si>
  <si>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</si>
  <si>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</si>
  <si>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</si>
  <si>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</si>
  <si>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</si>
  <si>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</si>
  <si>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</si>
  <si>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</si>
  <si>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</si>
  <si>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</si>
  <si>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</si>
  <si>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</si>
  <si>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</si>
  <si>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</si>
  <si>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</si>
  <si>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</si>
  <si>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</si>
  <si>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</si>
  <si>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</si>
  <si>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</si>
  <si>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</si>
  <si>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</si>
  <si>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</si>
  <si>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</si>
  <si>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</si>
  <si>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</si>
  <si>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</si>
  <si>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</si>
  <si>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</si>
  <si>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</si>
  <si>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</si>
  <si>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</si>
  <si>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</si>
  <si>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</si>
  <si>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</si>
  <si>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</si>
  <si>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</si>
  <si>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</si>
  <si>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</si>
  <si>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</si>
  <si>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</si>
  <si>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</si>
  <si>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</si>
  <si>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</si>
  <si>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</si>
  <si>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</si>
  <si>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</si>
  <si>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</si>
  <si>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</si>
  <si>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</si>
  <si>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</si>
  <si>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</si>
  <si>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</si>
  <si>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</si>
  <si>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</si>
  <si>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</si>
  <si>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</si>
  <si>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</si>
  <si>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</si>
  <si>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</si>
  <si>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</si>
  <si>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</si>
  <si>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</si>
  <si>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</si>
  <si>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</si>
  <si>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</si>
  <si>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</si>
  <si>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</si>
  <si>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</si>
  <si>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</si>
  <si>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</si>
  <si>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</si>
  <si>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</si>
  <si>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</si>
  <si>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</si>
  <si>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</si>
  <si>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</si>
  <si>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</si>
  <si>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</si>
  <si>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</si>
  <si>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</si>
  <si>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</si>
  <si>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</si>
  <si>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</si>
  <si>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</si>
  <si>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</si>
  <si>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</si>
  <si>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</si>
  <si>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</si>
  <si>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</si>
  <si>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</si>
  <si>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</si>
  <si>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</si>
  <si>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</si>
  <si>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</si>
  <si>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</si>
  <si>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</si>
  <si>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</si>
  <si>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</si>
  <si>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</si>
  <si>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</si>
  <si>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</si>
  <si>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</si>
  <si>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</si>
  <si>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</si>
  <si>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</si>
  <si>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</si>
  <si>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</si>
  <si>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</si>
  <si>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</si>
  <si>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</si>
  <si>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</si>
  <si>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</si>
  <si>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</si>
  <si>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</si>
  <si>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</si>
  <si>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</si>
  <si>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</si>
  <si>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</si>
  <si>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</si>
  <si>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</si>
  <si>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</si>
  <si>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</si>
  <si>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</si>
  <si>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</si>
  <si>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</si>
  <si>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</si>
  <si>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</si>
  <si>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</si>
  <si>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</si>
  <si>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</si>
  <si>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</si>
  <si>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</si>
  <si>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</si>
  <si>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</si>
  <si>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</si>
  <si>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</si>
  <si>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</si>
  <si>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</si>
  <si>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</si>
  <si>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</si>
  <si>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</si>
  <si>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</si>
  <si>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</si>
  <si>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</si>
  <si>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</si>
  <si>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</si>
  <si>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</si>
  <si>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</si>
  <si>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</si>
  <si>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</si>
  <si>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</si>
  <si>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</si>
  <si>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</si>
  <si>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</si>
  <si>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</si>
  <si>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</si>
  <si>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</si>
  <si>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</si>
  <si>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</si>
  <si>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</si>
  <si>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</si>
  <si>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</si>
  <si>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</si>
  <si>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</si>
  <si>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</si>
  <si>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</si>
  <si>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</si>
  <si>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</si>
  <si>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</si>
  <si>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</si>
  <si>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</si>
  <si>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</si>
  <si>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</si>
  <si>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</si>
  <si>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</si>
  <si>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</si>
  <si>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</si>
  <si>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</si>
  <si>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</si>
  <si>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</si>
  <si>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</si>
  <si>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</si>
  <si>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</si>
  <si>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</si>
  <si>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</si>
  <si>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</si>
  <si>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</si>
  <si>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</si>
  <si>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</si>
  <si>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</si>
  <si>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</si>
  <si>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</si>
  <si>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</si>
  <si>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</si>
  <si>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</si>
  <si>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</si>
  <si>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</si>
  <si>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</si>
  <si>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</si>
  <si>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</si>
  <si>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</si>
  <si>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</si>
  <si>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</si>
  <si>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</si>
  <si>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</si>
  <si>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</si>
  <si>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</si>
  <si>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</si>
  <si>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</si>
  <si>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</si>
  <si>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</si>
  <si>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</si>
  <si>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</si>
  <si>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</si>
  <si>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</si>
  <si>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</si>
  <si>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</si>
  <si>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</si>
  <si>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</si>
  <si>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</si>
  <si>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</si>
  <si>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</si>
  <si>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</si>
  <si>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</si>
  <si>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</si>
  <si>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</si>
  <si>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</si>
  <si>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</si>
  <si>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</si>
  <si>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</si>
  <si>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</si>
  <si>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</si>
  <si>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</si>
  <si>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</si>
  <si>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</si>
  <si>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</si>
  <si>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</si>
  <si>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</si>
  <si>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</si>
  <si>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</si>
  <si>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</si>
  <si>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</si>
  <si>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</si>
  <si>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</si>
  <si>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</si>
  <si>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</si>
  <si>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</si>
  <si>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</si>
  <si>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</si>
  <si>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</si>
  <si>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</si>
  <si>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</si>
  <si>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</si>
  <si>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</si>
  <si>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</si>
  <si>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</si>
  <si>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</si>
  <si>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</si>
  <si>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</si>
  <si>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</si>
  <si>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</si>
  <si>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</si>
  <si>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</si>
  <si>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</si>
  <si>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</si>
  <si>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</si>
  <si>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</si>
  <si>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</si>
  <si>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</si>
  <si>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</si>
  <si>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</si>
  <si>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</si>
  <si>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</si>
  <si>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</si>
  <si>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</si>
  <si>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</si>
  <si>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</si>
  <si>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</si>
  <si>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</si>
  <si>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</si>
  <si>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</si>
  <si>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</si>
  <si>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</si>
  <si>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</si>
  <si>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</si>
  <si>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</si>
  <si>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</si>
  <si>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</si>
  <si>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</si>
  <si>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</si>
  <si>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</si>
  <si>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</si>
  <si>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</si>
  <si>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</si>
  <si>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</si>
  <si>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</si>
  <si>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</si>
  <si>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</si>
  <si>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</si>
  <si>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</si>
  <si>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</si>
  <si>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</si>
  <si>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</si>
  <si>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</si>
  <si>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</si>
  <si>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</si>
  <si>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</si>
  <si>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</si>
  <si>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</si>
  <si>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</si>
  <si>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</si>
  <si>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</si>
  <si>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</si>
  <si>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</si>
  <si>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</si>
  <si>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</si>
  <si>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</si>
  <si>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</si>
  <si>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</si>
  <si>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</si>
  <si>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</si>
  <si>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</si>
  <si>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</si>
  <si>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</si>
  <si>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</si>
  <si>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</si>
  <si>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</si>
  <si>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</si>
  <si>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</si>
  <si>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</si>
  <si>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</si>
  <si>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</si>
  <si>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</si>
  <si>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</si>
  <si>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</si>
  <si>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</si>
  <si>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</si>
  <si>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</si>
  <si>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</si>
  <si>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</si>
  <si>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</si>
  <si>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</si>
  <si>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</si>
  <si>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</si>
  <si>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</si>
  <si>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</si>
  <si>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</si>
  <si>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</si>
  <si>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</si>
  <si>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</si>
  <si>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</si>
  <si>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</si>
  <si>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</si>
  <si>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</si>
  <si>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</si>
  <si>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</si>
  <si>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</si>
  <si>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</si>
  <si>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</si>
  <si>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</si>
  <si>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</si>
  <si>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</si>
  <si>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</si>
  <si>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</si>
  <si>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</si>
  <si>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</si>
  <si>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</si>
  <si>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</si>
  <si>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</si>
  <si>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</si>
  <si>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</si>
  <si>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</si>
  <si>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</si>
  <si>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</si>
  <si>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</si>
  <si>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</si>
  <si>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</si>
  <si>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</si>
  <si>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</si>
  <si>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</si>
  <si>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</si>
  <si>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</si>
  <si>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</si>
  <si>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</si>
  <si>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</si>
  <si>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</si>
  <si>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</si>
  <si>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</si>
  <si>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</si>
  <si>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</si>
  <si>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</si>
  <si>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</si>
  <si>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</si>
  <si>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</si>
  <si>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</si>
  <si>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</si>
  <si>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</si>
  <si>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</si>
  <si>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</si>
  <si>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</si>
  <si>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</si>
  <si>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</si>
  <si>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</si>
  <si>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</si>
  <si>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</si>
  <si>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</si>
  <si>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</si>
  <si>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</si>
  <si>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</si>
  <si>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</si>
  <si>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</si>
  <si>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</si>
  <si>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</si>
  <si>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</si>
  <si>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</si>
  <si>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</si>
  <si>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</si>
  <si>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</si>
  <si>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</si>
  <si>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</si>
  <si>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</si>
  <si>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</si>
  <si>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</si>
  <si>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</si>
  <si>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</si>
  <si>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</si>
  <si>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</si>
  <si>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</si>
  <si>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</si>
  <si>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</si>
  <si>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</si>
  <si>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</si>
  <si>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</si>
  <si>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</si>
  <si>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</si>
  <si>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</si>
  <si>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</si>
  <si>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</si>
  <si>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</si>
  <si>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</si>
  <si>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</si>
  <si>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</si>
  <si>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</si>
  <si>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</si>
  <si>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</si>
  <si>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</si>
  <si>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</si>
  <si>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</si>
  <si>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</si>
  <si>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</si>
  <si>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</si>
  <si>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</si>
  <si>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</si>
  <si>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</si>
  <si>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</si>
  <si>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</si>
  <si>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</si>
  <si>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</si>
  <si>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</si>
  <si>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</si>
  <si>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</si>
  <si>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</si>
  <si>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</si>
  <si>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</si>
  <si>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</si>
  <si>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</si>
  <si>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</si>
  <si>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</si>
  <si>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</si>
  <si>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</si>
  <si>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</si>
  <si>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</si>
  <si>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</si>
  <si>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</si>
  <si>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</si>
  <si>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</si>
  <si>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</si>
  <si>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</si>
  <si>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</si>
  <si>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</si>
  <si>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</si>
  <si>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</si>
  <si>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</si>
  <si>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</si>
  <si>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</si>
  <si>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</si>
  <si>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</si>
  <si>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</si>
  <si>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</si>
  <si>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</si>
  <si>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</si>
  <si>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</si>
  <si>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</si>
  <si>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</si>
  <si>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</si>
  <si>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</si>
  <si>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</si>
  <si>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</si>
  <si>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</si>
  <si>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</si>
  <si>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</si>
  <si>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</si>
  <si>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</si>
  <si>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</si>
  <si>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</si>
  <si>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</si>
  <si>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</si>
  <si>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</si>
  <si>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</si>
  <si>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</si>
  <si>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</si>
  <si>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</si>
  <si>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</si>
  <si>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</si>
  <si>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</si>
  <si>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</si>
  <si>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</si>
  <si>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</si>
  <si>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</si>
  <si>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</si>
  <si>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</si>
  <si>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</si>
  <si>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</si>
  <si>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</si>
  <si>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</si>
  <si>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</si>
  <si>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</si>
  <si>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</si>
  <si>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</si>
  <si>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</si>
  <si>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</si>
  <si>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</si>
  <si>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</si>
  <si>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</si>
  <si>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</si>
  <si>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</si>
  <si>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</si>
  <si>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</si>
  <si>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</si>
  <si>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</si>
  <si>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</si>
  <si>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</si>
  <si>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</si>
  <si>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</si>
  <si>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</si>
  <si>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</si>
  <si>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</si>
  <si>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</si>
  <si>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</si>
  <si>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</si>
  <si>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</si>
  <si>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</si>
  <si>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</si>
  <si>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</si>
  <si>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</si>
  <si>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</si>
  <si>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</si>
  <si>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</si>
  <si>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</si>
  <si>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</si>
  <si>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</si>
  <si>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</si>
  <si>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</si>
  <si>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</si>
  <si>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</si>
  <si>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</si>
  <si>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</si>
  <si>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</si>
  <si>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</si>
  <si>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</si>
  <si>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</si>
  <si>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</si>
  <si>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</si>
  <si>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</si>
  <si>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</si>
  <si>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</si>
  <si>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</si>
  <si>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</si>
  <si>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</si>
  <si>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</si>
  <si>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</si>
  <si>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</si>
  <si>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</si>
  <si>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</si>
  <si>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</si>
  <si>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</si>
  <si>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</si>
  <si>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</si>
  <si>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</si>
  <si>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</si>
  <si>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</si>
  <si>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</si>
  <si>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</si>
  <si>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</si>
  <si>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</si>
  <si>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</si>
  <si>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</si>
  <si>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</si>
  <si>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</si>
  <si>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</si>
  <si>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</si>
  <si>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</si>
  <si>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</si>
  <si>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</si>
  <si>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</si>
  <si>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</si>
  <si>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</si>
  <si>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</si>
  <si>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</si>
  <si>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</si>
  <si>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</si>
  <si>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</si>
  <si>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</si>
  <si>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</si>
  <si>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</si>
  <si>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</si>
  <si>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</si>
  <si>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</si>
  <si>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</si>
  <si>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</si>
  <si>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</si>
  <si>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</si>
  <si>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</si>
  <si>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</si>
  <si>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</si>
  <si>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</si>
  <si>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</si>
  <si>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</si>
  <si>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</si>
  <si>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</si>
  <si>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</si>
  <si>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</si>
  <si>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</si>
  <si>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</si>
  <si>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</si>
  <si>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</si>
  <si>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</si>
  <si>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</si>
  <si>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</si>
  <si>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</si>
  <si>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</si>
  <si>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</si>
  <si>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</si>
  <si>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</si>
  <si>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</si>
  <si>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</si>
  <si>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</si>
  <si>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</si>
  <si>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</si>
  <si>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</si>
  <si>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</si>
  <si>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</si>
  <si>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</si>
  <si>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</si>
  <si>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</si>
  <si>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</si>
  <si>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</si>
  <si>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</si>
  <si>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</si>
  <si>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</si>
  <si>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</si>
  <si>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</si>
  <si>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</si>
  <si>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</si>
  <si>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</si>
  <si>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</si>
  <si>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</si>
  <si>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</si>
  <si>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</si>
  <si>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</si>
  <si>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</si>
  <si>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</si>
  <si>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</si>
  <si>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</si>
  <si>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</si>
  <si>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</si>
  <si>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</si>
  <si>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</si>
  <si>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</si>
  <si>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</si>
  <si>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</si>
  <si>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</si>
  <si>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</si>
  <si>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</si>
  <si>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</si>
  <si>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</si>
  <si>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</si>
  <si>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</si>
  <si>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</si>
  <si>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</si>
  <si>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</si>
  <si>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</si>
  <si>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</si>
  <si>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</si>
  <si>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</si>
  <si>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</si>
  <si>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</si>
  <si>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</si>
  <si>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</si>
  <si>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</si>
  <si>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</si>
  <si>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</si>
  <si>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</si>
  <si>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</si>
  <si>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</si>
  <si>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</si>
  <si>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</si>
  <si>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</si>
  <si>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</si>
  <si>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</si>
  <si>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</si>
  <si>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</si>
  <si>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</si>
  <si>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</si>
  <si>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</si>
  <si>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</si>
  <si>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</si>
  <si>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</si>
  <si>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</si>
  <si>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</si>
  <si>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</si>
  <si>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</si>
  <si>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</si>
  <si>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</si>
  <si>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</si>
  <si>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</si>
  <si>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</si>
  <si>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</si>
  <si>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</si>
  <si>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</si>
  <si>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</si>
  <si>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</si>
  <si>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</si>
  <si>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</si>
  <si>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</si>
  <si>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</si>
  <si>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</si>
  <si>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</si>
  <si>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</si>
  <si>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</si>
  <si>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</si>
  <si>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</si>
  <si>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</si>
  <si>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</si>
  <si>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</si>
  <si>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</si>
  <si>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</si>
  <si>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</si>
  <si>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</si>
  <si>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</si>
  <si>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</si>
  <si>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</si>
  <si>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</si>
  <si>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</si>
  <si>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</si>
  <si>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</si>
  <si>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</si>
  <si>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</si>
  <si>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</si>
  <si>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</si>
  <si>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</si>
  <si>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</si>
  <si>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</si>
  <si>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</si>
  <si>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</si>
  <si>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</si>
  <si>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</si>
  <si>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</si>
  <si>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</si>
  <si>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</si>
  <si>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</si>
  <si>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</si>
  <si>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</si>
  <si>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</si>
  <si>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</si>
  <si>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</si>
  <si>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</si>
  <si>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</si>
  <si>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</si>
  <si>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</si>
  <si>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</si>
  <si>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</si>
  <si>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</si>
  <si>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</si>
  <si>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</si>
  <si>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</si>
  <si>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</si>
  <si>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</si>
  <si>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</si>
  <si>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</si>
  <si>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</si>
  <si>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</si>
  <si>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</si>
  <si>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</si>
  <si>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</si>
  <si>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</si>
  <si>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</si>
  <si>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</si>
  <si>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</si>
  <si>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</si>
  <si>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</si>
  <si>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</si>
  <si>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</si>
  <si>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</si>
  <si>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</si>
  <si>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</si>
  <si>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</si>
  <si>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</si>
  <si>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</si>
  <si>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</si>
  <si>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</si>
  <si>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</si>
  <si>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</si>
  <si>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</si>
  <si>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</si>
  <si>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</si>
  <si>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</si>
  <si>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</si>
  <si>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</si>
  <si>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</si>
  <si>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</si>
  <si>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</si>
  <si>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</si>
  <si>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</si>
  <si>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</si>
  <si>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</si>
  <si>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</si>
  <si>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</si>
  <si>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</si>
  <si>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</si>
  <si>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</si>
  <si>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</si>
  <si>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</si>
  <si>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</si>
  <si>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</si>
  <si>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</si>
  <si>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</si>
  <si>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</si>
  <si>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</si>
  <si>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</si>
  <si>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</si>
  <si>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</si>
  <si>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</si>
  <si>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</si>
  <si>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</si>
  <si>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</si>
  <si>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</si>
  <si>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</si>
  <si>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</si>
  <si>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</si>
  <si>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</si>
  <si>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</si>
  <si>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</si>
  <si>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</si>
  <si>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</si>
  <si>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</si>
  <si>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</si>
  <si>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</si>
  <si>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</si>
  <si>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</si>
  <si>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</si>
  <si>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</si>
  <si>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</si>
  <si>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</si>
  <si>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</si>
  <si>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</si>
  <si>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</si>
  <si>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</si>
  <si>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</si>
  <si>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</si>
  <si>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</si>
  <si>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</si>
  <si>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</si>
  <si>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</si>
  <si>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</si>
  <si>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</si>
  <si>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</si>
  <si>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</si>
  <si>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</si>
  <si>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</si>
  <si>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</si>
  <si>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</si>
  <si>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</si>
  <si>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</si>
  <si>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</si>
  <si>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</si>
  <si>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</si>
  <si>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</si>
  <si>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</si>
  <si>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</si>
  <si>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</si>
  <si>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</si>
  <si>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</si>
  <si>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</si>
  <si>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</si>
  <si>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</si>
  <si>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</si>
  <si>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</si>
  <si>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</si>
  <si>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</si>
  <si>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</si>
  <si>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</si>
  <si>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</si>
  <si>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</si>
  <si>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</si>
  <si>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</si>
  <si>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</si>
  <si>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</si>
  <si>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</si>
  <si>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</si>
  <si>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</si>
  <si>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</si>
  <si>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</si>
  <si>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</si>
  <si>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</si>
  <si>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</si>
  <si>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</si>
  <si>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</si>
  <si>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</si>
  <si>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</si>
  <si>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</si>
  <si>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</si>
  <si>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</si>
  <si>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</si>
  <si>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</si>
  <si>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</si>
  <si>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</si>
  <si>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</si>
  <si>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</si>
  <si>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</si>
  <si>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</si>
  <si>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</si>
  <si>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</si>
  <si>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</si>
  <si>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</si>
  <si>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</si>
  <si>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</si>
  <si>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</si>
  <si>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</si>
  <si>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</si>
  <si>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</si>
  <si>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</si>
  <si>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</si>
  <si>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</si>
  <si>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</si>
  <si>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</si>
  <si>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</si>
  <si>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</si>
  <si>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</si>
  <si>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</si>
  <si>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</si>
  <si>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</si>
  <si>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</si>
  <si>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</si>
  <si>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</si>
  <si>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</si>
  <si>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</si>
  <si>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</si>
  <si>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</si>
  <si>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</si>
  <si>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</si>
  <si>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</si>
  <si>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</si>
  <si>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</si>
  <si>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</si>
  <si>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</si>
  <si>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</si>
  <si>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</si>
  <si>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</si>
  <si>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</si>
  <si>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</si>
  <si>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</si>
  <si>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</si>
  <si>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</si>
  <si>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</si>
  <si>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</si>
  <si>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</si>
  <si>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</si>
  <si>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</si>
  <si>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</si>
  <si>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</si>
  <si>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</si>
  <si>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</si>
  <si>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</si>
  <si>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</si>
  <si>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</si>
  <si>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</si>
  <si>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</si>
  <si>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</si>
  <si>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</si>
  <si>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</si>
  <si>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</si>
  <si>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</si>
  <si>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</si>
  <si>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</si>
  <si>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</si>
  <si>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</si>
  <si>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</si>
  <si>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</si>
  <si>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</si>
  <si>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</si>
  <si>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</si>
  <si>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</si>
  <si>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</si>
  <si>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</si>
  <si>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</si>
  <si>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</si>
  <si>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</si>
  <si>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</si>
  <si>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</si>
  <si>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</si>
  <si>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</si>
  <si>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</si>
  <si>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</si>
  <si>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</si>
  <si>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</si>
  <si>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</si>
  <si>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</si>
  <si>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</si>
  <si>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</si>
  <si>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</si>
  <si>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</si>
  <si>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</si>
  <si>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</si>
  <si>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</si>
  <si>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</si>
  <si>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</si>
  <si>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</si>
  <si>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</si>
  <si>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</si>
  <si>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</si>
  <si>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</si>
  <si>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</si>
  <si>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</si>
  <si>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</si>
  <si>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</si>
  <si>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</si>
  <si>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</si>
  <si>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</si>
  <si>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</si>
  <si>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</si>
  <si>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</si>
  <si>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</si>
  <si>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</si>
  <si>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</si>
  <si>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</si>
  <si>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</si>
  <si>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</si>
  <si>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</si>
  <si>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</si>
  <si>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</si>
  <si>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</si>
  <si>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</si>
  <si>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</si>
  <si>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</si>
  <si>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</si>
  <si>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</si>
  <si>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</si>
  <si>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</si>
  <si>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</si>
  <si>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</si>
  <si>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</si>
  <si>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</si>
  <si>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</si>
  <si>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</si>
  <si>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</si>
  <si>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</si>
  <si>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</si>
  <si>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</si>
  <si>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</si>
  <si>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</si>
  <si>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</si>
  <si>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</si>
  <si>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</si>
  <si>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</si>
  <si>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</si>
  <si>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</si>
  <si>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</si>
  <si>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</si>
  <si>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</si>
  <si>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</si>
  <si>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</si>
  <si>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</si>
  <si>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</si>
  <si>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</si>
  <si>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</si>
  <si>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</si>
  <si>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</si>
  <si>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</si>
  <si>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</si>
  <si>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</si>
  <si>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</si>
  <si>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</si>
  <si>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</si>
  <si>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</si>
  <si>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</si>
  <si>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</si>
  <si>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</si>
  <si>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</si>
  <si>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</si>
  <si>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</si>
  <si>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</si>
  <si>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</si>
  <si>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</si>
  <si>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</si>
  <si>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</si>
  <si>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</si>
  <si>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</si>
  <si>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</si>
  <si>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</si>
  <si>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</si>
  <si>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</si>
  <si>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</si>
  <si>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</si>
  <si>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</si>
  <si>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</si>
  <si>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</si>
  <si>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</si>
  <si>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</si>
  <si>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</si>
  <si>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</si>
  <si>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</si>
  <si>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</si>
  <si>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</si>
  <si>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</si>
  <si>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</si>
  <si>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</si>
  <si>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</si>
  <si>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</si>
  <si>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</si>
  <si>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</si>
  <si>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</si>
  <si>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</si>
  <si>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</si>
  <si>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</si>
  <si>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</si>
  <si>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</si>
  <si>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</si>
  <si>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</si>
  <si>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</si>
  <si>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</si>
  <si>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</si>
  <si>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</si>
  <si>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</si>
  <si>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</si>
  <si>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</si>
  <si>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</si>
  <si>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</si>
  <si>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</si>
  <si>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</si>
  <si>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</si>
  <si>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</si>
  <si>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</si>
  <si>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</si>
  <si>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</si>
  <si>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</si>
  <si>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</si>
  <si>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</si>
  <si>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</si>
  <si>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</si>
  <si>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</si>
  <si>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</si>
  <si>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</si>
  <si>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</si>
  <si>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</si>
  <si>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</si>
  <si>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</si>
  <si>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</si>
  <si>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</si>
  <si>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</si>
  <si>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</si>
  <si>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</si>
  <si>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</si>
  <si>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</si>
  <si>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</si>
  <si>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</si>
  <si>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</si>
  <si>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</si>
  <si>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</si>
  <si>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</si>
  <si>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</si>
  <si>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</si>
  <si>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</si>
  <si>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</si>
  <si>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</si>
  <si>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</si>
  <si>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</si>
  <si>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</si>
  <si>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</si>
  <si>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</si>
  <si>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</si>
  <si>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</si>
  <si>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</si>
  <si>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</si>
  <si>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</si>
  <si>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</si>
  <si>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</si>
  <si>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</si>
  <si>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</si>
  <si>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</si>
  <si>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</si>
  <si>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</si>
  <si>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</si>
  <si>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</si>
  <si>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</si>
  <si>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</si>
  <si>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</si>
  <si>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</si>
  <si>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</si>
  <si>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</si>
  <si>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</si>
  <si>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</si>
  <si>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</si>
  <si>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</si>
  <si>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</si>
  <si>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</si>
  <si>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</si>
  <si>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</si>
  <si>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</si>
  <si>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</si>
  <si>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</si>
  <si>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</si>
  <si>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</si>
  <si>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</si>
  <si>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</si>
  <si>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</si>
  <si>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</si>
  <si>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</si>
  <si>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</si>
  <si>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</si>
  <si>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</si>
  <si>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</si>
  <si>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</si>
  <si>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</si>
  <si>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</si>
  <si>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</si>
  <si>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</si>
  <si>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</si>
  <si>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</si>
  <si>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</si>
  <si>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</si>
  <si>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</si>
  <si>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</si>
  <si>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</si>
  <si>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</si>
  <si>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</si>
  <si>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</si>
  <si>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</si>
  <si>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</si>
  <si>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</si>
  <si>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</si>
  <si>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</si>
  <si>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</si>
  <si>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</si>
  <si>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</si>
  <si>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</si>
  <si>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</si>
  <si>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</si>
  <si>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</si>
  <si>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</si>
  <si>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</si>
  <si>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</si>
  <si>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</si>
  <si>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</si>
  <si>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</si>
  <si>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</si>
  <si>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</si>
  <si>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</si>
  <si>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</si>
  <si>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</si>
  <si>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</si>
  <si>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</si>
  <si>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</si>
  <si>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</si>
  <si>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</si>
  <si>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</si>
  <si>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</si>
  <si>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</si>
  <si>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</si>
  <si>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</si>
  <si>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</si>
  <si>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</si>
  <si>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</si>
  <si>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</si>
  <si>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</si>
  <si>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</si>
  <si>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</si>
  <si>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</si>
  <si>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</si>
  <si>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</si>
  <si>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</si>
  <si>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</si>
  <si>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</si>
  <si>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</si>
  <si>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</si>
  <si>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</si>
  <si>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</si>
  <si>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</si>
  <si>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</si>
  <si>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</si>
  <si>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</si>
  <si>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</si>
  <si>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</si>
  <si>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</si>
  <si>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</si>
  <si>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</si>
  <si>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</si>
  <si>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</si>
  <si>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</si>
  <si>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</si>
  <si>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</si>
  <si>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</si>
  <si>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</si>
  <si>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</si>
  <si>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</si>
  <si>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</si>
  <si>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</si>
  <si>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</si>
  <si>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</si>
  <si>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</si>
  <si>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</si>
  <si>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</si>
  <si>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</si>
  <si>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</si>
  <si>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</si>
  <si>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</si>
  <si>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</si>
  <si>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</si>
  <si>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</si>
  <si>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</si>
  <si>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</si>
  <si>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</si>
  <si>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</si>
  <si>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</si>
  <si>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</si>
  <si>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</si>
  <si>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</si>
  <si>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</si>
  <si>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</si>
  <si>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</si>
  <si>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</si>
  <si>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</si>
  <si>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</si>
  <si>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</si>
  <si>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</si>
  <si>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</si>
  <si>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</si>
  <si>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</si>
  <si>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</si>
  <si>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</si>
  <si>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</si>
  <si>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</si>
  <si>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</si>
  <si>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</si>
  <si>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</si>
  <si>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</si>
  <si>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</si>
  <si>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</si>
  <si>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</si>
  <si>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</si>
  <si>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</si>
  <si>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</si>
  <si>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</si>
  <si>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</si>
  <si>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</si>
  <si>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</si>
  <si>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</si>
  <si>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</si>
  <si>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</si>
  <si>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</si>
  <si>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</si>
  <si>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</si>
  <si>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</si>
  <si>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</si>
  <si>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</si>
  <si>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</si>
  <si>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</si>
  <si>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</si>
  <si>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</si>
  <si>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</si>
  <si>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</si>
  <si>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</si>
  <si>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</si>
  <si>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</si>
  <si>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</si>
  <si>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</si>
  <si>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</si>
  <si>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</si>
  <si>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</si>
  <si>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</si>
  <si>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</si>
  <si>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</si>
  <si>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</si>
  <si>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</si>
  <si>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</si>
  <si>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</si>
  <si>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</si>
  <si>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</si>
  <si>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</si>
  <si>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</si>
  <si>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</si>
  <si>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</si>
  <si>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</si>
  <si>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</si>
  <si>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</si>
  <si>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</si>
  <si>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</si>
  <si>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</si>
  <si>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</si>
  <si>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</si>
  <si>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</si>
  <si>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</si>
  <si>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</si>
  <si>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</si>
  <si>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</si>
  <si>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</si>
  <si>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</si>
  <si>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</si>
  <si>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</si>
  <si>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</si>
  <si>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</si>
  <si>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</si>
  <si>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</si>
  <si>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</si>
  <si>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</si>
  <si>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</si>
  <si>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</si>
  <si>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</si>
  <si>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</si>
  <si>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</si>
  <si>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</si>
  <si>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</si>
  <si>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</si>
  <si>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</si>
  <si>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</si>
  <si>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</si>
  <si>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</si>
  <si>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</si>
  <si>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</si>
  <si>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</si>
  <si>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</si>
  <si>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</si>
  <si>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</si>
  <si>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</si>
  <si>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</si>
  <si>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</si>
  <si>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</si>
  <si>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</si>
  <si>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</si>
  <si>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</si>
  <si>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</si>
  <si>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</si>
  <si>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</si>
  <si>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</si>
  <si>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</si>
  <si>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</si>
  <si>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</si>
  <si>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</si>
  <si>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</si>
  <si>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</si>
  <si>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</si>
  <si>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</si>
  <si>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</si>
  <si>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</si>
  <si>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</si>
  <si>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</si>
  <si>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</si>
  <si>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</si>
  <si>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</si>
  <si>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</si>
  <si>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</si>
  <si>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</si>
  <si>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</si>
  <si>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</si>
  <si>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</si>
  <si>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</si>
  <si>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</si>
  <si>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</si>
  <si>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</si>
  <si>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</si>
  <si>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</si>
  <si>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</si>
  <si>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</si>
  <si>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</si>
  <si>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</si>
  <si>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</si>
  <si>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</si>
  <si>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</si>
  <si>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</si>
  <si>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</si>
  <si>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</si>
  <si>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</si>
  <si>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</si>
  <si>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</si>
  <si>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</si>
  <si>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</si>
  <si>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</si>
  <si>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</si>
  <si>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</si>
  <si>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</si>
  <si>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</si>
  <si>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</si>
  <si>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</si>
  <si>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</si>
  <si>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</si>
  <si>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</si>
  <si>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</si>
  <si>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</si>
  <si>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</si>
  <si>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</si>
  <si>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</si>
  <si>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</si>
  <si>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</si>
  <si>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</si>
  <si>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</si>
  <si>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</si>
  <si>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</si>
  <si>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</si>
  <si>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</si>
  <si>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</si>
  <si>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</si>
  <si>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</si>
  <si>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</si>
  <si>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</si>
  <si>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</si>
  <si>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</si>
  <si>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</si>
  <si>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</si>
  <si>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</si>
  <si>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</si>
  <si>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</si>
  <si>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</si>
  <si>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</si>
  <si>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</si>
  <si>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</si>
  <si>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</si>
  <si>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</si>
  <si>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</si>
  <si>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</si>
  <si>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</si>
  <si>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</si>
  <si>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</si>
  <si>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</si>
  <si>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</si>
  <si>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</si>
  <si>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</si>
  <si>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</si>
  <si>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</si>
  <si>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</si>
  <si>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</si>
  <si>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</si>
  <si>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</si>
  <si>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</si>
  <si>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</si>
  <si>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</si>
  <si>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</si>
  <si>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</si>
  <si>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</si>
  <si>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</si>
  <si>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</si>
  <si>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</si>
  <si>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</si>
  <si>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</si>
  <si>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</si>
  <si>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</si>
  <si>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</si>
  <si>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</si>
  <si>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</si>
  <si>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</si>
  <si>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</si>
  <si>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</si>
  <si>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</si>
  <si>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</si>
  <si>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</si>
  <si>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</si>
  <si>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</si>
  <si>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</si>
  <si>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</si>
  <si>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</si>
  <si>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</si>
  <si>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</si>
  <si>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</si>
  <si>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</si>
  <si>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</si>
  <si>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</si>
  <si>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</si>
  <si>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</si>
  <si>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</si>
  <si>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</si>
  <si>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</si>
  <si>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</si>
  <si>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</si>
  <si>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</si>
  <si>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</si>
  <si>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</si>
  <si>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</si>
  <si>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</si>
  <si>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</si>
  <si>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</si>
  <si>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</si>
  <si>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</si>
  <si>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</si>
  <si>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</si>
  <si>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</si>
  <si>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</si>
  <si>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</si>
  <si>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</si>
  <si>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</si>
  <si>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</si>
  <si>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</si>
  <si>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</si>
  <si>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</si>
  <si>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</si>
  <si>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</si>
  <si>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</si>
  <si>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</si>
  <si>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</si>
  <si>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</si>
  <si>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</si>
  <si>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</si>
  <si>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</si>
  <si>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</si>
  <si>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</si>
  <si>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</si>
  <si>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</si>
  <si>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</si>
  <si>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</si>
  <si>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</si>
  <si>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</si>
  <si>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</si>
  <si>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</si>
  <si>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</si>
  <si>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</si>
  <si>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</si>
  <si>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</si>
  <si>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</si>
  <si>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</si>
  <si>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</si>
  <si>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</si>
  <si>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</si>
  <si>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</si>
  <si>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</si>
  <si>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</si>
  <si>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</si>
  <si>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</si>
  <si>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</si>
  <si>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</si>
  <si>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</si>
  <si>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</si>
  <si>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</si>
  <si>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</si>
  <si>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</si>
  <si>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</si>
  <si>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</si>
  <si>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</si>
  <si>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</si>
  <si>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</si>
  <si>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</si>
  <si>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</si>
  <si>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</si>
  <si>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</si>
  <si>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</si>
  <si>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</si>
  <si>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</si>
  <si>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</si>
  <si>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</si>
  <si>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</si>
  <si>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</si>
  <si>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</si>
  <si>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</si>
  <si>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</si>
  <si>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</si>
  <si>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</si>
  <si>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</si>
  <si>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</si>
  <si>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</si>
  <si>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</si>
  <si>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</si>
  <si>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</si>
  <si>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</si>
  <si>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</si>
  <si>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</si>
  <si>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</si>
  <si>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</si>
  <si>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</si>
  <si>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</si>
  <si>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</si>
  <si>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</si>
  <si>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</si>
  <si>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</si>
  <si>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</si>
  <si>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</si>
  <si>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</si>
  <si>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</si>
  <si>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</si>
  <si>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</si>
  <si>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</si>
  <si>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</si>
  <si>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</si>
  <si>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</si>
  <si>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</si>
  <si>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</si>
  <si>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</si>
  <si>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</si>
  <si>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</si>
  <si>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</si>
  <si>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</si>
  <si>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</si>
  <si>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</si>
  <si>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</si>
  <si>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</si>
  <si>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</si>
  <si>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</si>
  <si>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</si>
  <si>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</si>
  <si>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</si>
  <si>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</si>
  <si>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</si>
  <si>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</si>
  <si>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</si>
  <si>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</si>
  <si>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</si>
  <si>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</si>
  <si>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</si>
  <si>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</si>
  <si>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</si>
  <si>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</si>
  <si>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</si>
  <si>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</si>
  <si>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</si>
  <si>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</si>
  <si>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</si>
  <si>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</si>
  <si>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</si>
  <si>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</si>
  <si>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</si>
  <si>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</si>
  <si>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</si>
  <si>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</si>
  <si>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</si>
  <si>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</si>
  <si>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</si>
  <si>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</si>
  <si>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</si>
  <si>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</si>
  <si>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</si>
  <si>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</si>
  <si>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</si>
  <si>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</si>
  <si>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</si>
  <si>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</si>
  <si>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</si>
  <si>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</si>
  <si>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</si>
  <si>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</si>
  <si>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</si>
  <si>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</si>
  <si>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</si>
  <si>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</si>
  <si>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</si>
  <si>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</si>
  <si>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</si>
  <si>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</si>
  <si>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</si>
  <si>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</si>
  <si>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</si>
  <si>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</si>
  <si>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</si>
  <si>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</si>
  <si>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</si>
  <si>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</si>
  <si>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</si>
  <si>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</si>
  <si>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</si>
  <si>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</si>
  <si>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</si>
  <si>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</si>
  <si>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</si>
  <si>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</si>
  <si>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</si>
  <si>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</si>
  <si>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</si>
  <si>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</si>
  <si>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</si>
  <si>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</si>
  <si>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</si>
  <si>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</si>
  <si>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</si>
  <si>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</si>
  <si>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</si>
  <si>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</si>
  <si>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</si>
  <si>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</si>
  <si>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</si>
  <si>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</si>
  <si>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</si>
  <si>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</si>
  <si>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</si>
  <si>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</si>
  <si>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</si>
  <si>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</si>
  <si>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</si>
  <si>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</si>
  <si>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</si>
  <si>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</si>
  <si>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</si>
  <si>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</si>
  <si>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</si>
  <si>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</si>
  <si>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</si>
  <si>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</si>
  <si>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</si>
  <si>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</si>
  <si>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</si>
  <si>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</si>
  <si>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</si>
  <si>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</si>
  <si>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</si>
  <si>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</si>
  <si>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</si>
  <si>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</si>
  <si>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</si>
  <si>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</si>
  <si>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</si>
  <si>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</si>
  <si>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</si>
  <si>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</si>
  <si>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</si>
  <si>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</si>
  <si>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</si>
  <si>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</si>
  <si>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</si>
  <si>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</si>
  <si>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</si>
  <si>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</si>
  <si>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</si>
  <si>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</si>
  <si>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</si>
  <si>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</si>
  <si>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</si>
  <si>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</si>
  <si>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</si>
  <si>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</si>
  <si>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</si>
  <si>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</si>
  <si>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</si>
  <si>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</si>
  <si>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</si>
  <si>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</si>
  <si>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</si>
  <si>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</si>
  <si>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</si>
  <si>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</si>
  <si>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</si>
  <si>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</si>
  <si>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</si>
  <si>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</si>
  <si>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</si>
  <si>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</si>
  <si>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</si>
  <si>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</si>
  <si>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</si>
  <si>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</si>
  <si>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</si>
  <si>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</si>
  <si>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</si>
  <si>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</si>
  <si>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</si>
  <si>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</si>
  <si>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</si>
  <si>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</si>
  <si>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</si>
  <si>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</si>
  <si>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</si>
  <si>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</si>
  <si>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</si>
  <si>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</si>
  <si>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</si>
  <si>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</si>
  <si>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</si>
  <si>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</si>
  <si>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</si>
  <si>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</si>
  <si>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</si>
  <si>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</si>
  <si>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</si>
  <si>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</si>
  <si>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</si>
  <si>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</si>
  <si>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</si>
  <si>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</si>
  <si>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</si>
  <si>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</si>
  <si>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</si>
  <si>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</si>
  <si>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</si>
  <si>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</si>
  <si>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</si>
  <si>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</si>
  <si>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</si>
  <si>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</si>
  <si>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</si>
  <si>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</si>
  <si>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</si>
  <si>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</si>
  <si>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</si>
  <si>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</si>
  <si>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</si>
  <si>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</si>
  <si>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</si>
  <si>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</si>
  <si>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</si>
  <si>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</si>
  <si>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</si>
  <si>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</si>
  <si>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</si>
  <si>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</si>
  <si>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</si>
  <si>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</si>
  <si>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</si>
  <si>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</si>
  <si>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</si>
  <si>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</si>
  <si>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</si>
  <si>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</si>
  <si>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</si>
  <si>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</si>
  <si>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</si>
  <si>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</si>
  <si>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</si>
  <si>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</si>
  <si>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</si>
  <si>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</si>
  <si>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</si>
  <si>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</si>
  <si>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</si>
  <si>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</si>
  <si>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</si>
  <si>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</si>
  <si>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</si>
  <si>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</si>
  <si>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</si>
  <si>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</si>
  <si>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</si>
  <si>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</si>
  <si>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</si>
  <si>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</si>
  <si>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</si>
  <si>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</si>
  <si>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</si>
  <si>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</si>
  <si>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</si>
  <si>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</si>
  <si>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</si>
  <si>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</si>
  <si>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</si>
  <si>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</si>
  <si>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</si>
  <si>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</si>
  <si>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</si>
  <si>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</si>
  <si>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</si>
  <si>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</si>
  <si>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</si>
  <si>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</si>
  <si>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</si>
  <si>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</si>
  <si>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</si>
  <si>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</si>
  <si>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</si>
  <si>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</si>
  <si>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</si>
  <si>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</si>
  <si>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</si>
  <si>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</si>
  <si>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</si>
  <si>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</si>
  <si>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</si>
  <si>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</si>
  <si>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</si>
  <si>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</si>
  <si>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</si>
  <si>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</si>
  <si>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</si>
  <si>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</si>
  <si>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</si>
  <si>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</si>
  <si>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</si>
  <si>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</si>
  <si>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</si>
  <si>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</si>
  <si>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</si>
  <si>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</si>
  <si>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</si>
  <si>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</si>
  <si>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</si>
  <si>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</si>
  <si>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</si>
  <si>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</si>
  <si>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</si>
  <si>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</si>
  <si>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</si>
  <si>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</si>
  <si>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</si>
  <si>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</si>
  <si>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</si>
  <si>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</si>
  <si>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</si>
  <si>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</si>
  <si>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</si>
  <si>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</si>
  <si>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</si>
  <si>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</si>
  <si>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</si>
  <si>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</si>
  <si>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</si>
  <si>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</si>
  <si>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</si>
  <si>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</si>
  <si>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</si>
  <si>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</si>
  <si>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</si>
  <si>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</si>
  <si>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</si>
  <si>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</si>
  <si>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</si>
  <si>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</si>
  <si>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</si>
  <si>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</si>
  <si>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</si>
  <si>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</si>
  <si>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</si>
  <si>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</si>
  <si>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</si>
  <si>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</si>
  <si>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</si>
  <si>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</si>
  <si>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</si>
  <si>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</si>
  <si>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</si>
  <si>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</si>
  <si>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</si>
  <si>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</si>
  <si>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</si>
  <si>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</si>
  <si>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</si>
  <si>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</si>
  <si>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</si>
  <si>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</si>
  <si>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</si>
  <si>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</si>
  <si>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</si>
  <si>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</si>
  <si>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</si>
  <si>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</si>
  <si>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</si>
  <si>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</si>
  <si>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</si>
  <si>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</si>
  <si>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</si>
  <si>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</si>
  <si>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</si>
  <si>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</si>
  <si>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</si>
  <si>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</si>
  <si>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</si>
  <si>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</si>
  <si>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</si>
  <si>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</si>
  <si>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</si>
  <si>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</si>
  <si>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</si>
  <si>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</si>
  <si>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</si>
  <si>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</si>
  <si>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</si>
  <si>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</si>
  <si>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</si>
  <si>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</si>
  <si>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</si>
  <si>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</si>
  <si>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</si>
  <si>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</si>
  <si>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</si>
  <si>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</si>
  <si>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</si>
  <si>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</si>
  <si>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</si>
  <si>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</si>
  <si>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</si>
  <si>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</si>
  <si>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</si>
  <si>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</si>
  <si>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</si>
  <si>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</si>
  <si>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</si>
  <si>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</si>
  <si>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</si>
  <si>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</si>
  <si>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</si>
  <si>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</si>
  <si>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</si>
  <si>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</si>
  <si>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</si>
  <si>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</si>
  <si>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</si>
  <si>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</si>
  <si>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</si>
  <si>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</si>
  <si>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</si>
  <si>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</si>
  <si>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</si>
  <si>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</si>
  <si>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</si>
  <si>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</si>
  <si>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</si>
  <si>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</si>
  <si>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</si>
  <si>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</si>
  <si>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</si>
  <si>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</si>
  <si>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</si>
  <si>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</si>
  <si>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</si>
  <si>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</si>
  <si>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</si>
  <si>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</si>
  <si>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</si>
  <si>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</si>
  <si>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</si>
  <si>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</si>
  <si>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</si>
  <si>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</si>
  <si>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</si>
  <si>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</si>
  <si>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</si>
  <si>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</si>
  <si>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</si>
  <si>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</si>
  <si>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</si>
  <si>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</si>
  <si>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</si>
  <si>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</si>
  <si>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</si>
  <si>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</si>
  <si>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</si>
  <si>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</si>
  <si>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</si>
  <si>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</si>
  <si>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</si>
  <si>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</si>
  <si>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</si>
  <si>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</si>
  <si>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</si>
  <si>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</si>
  <si>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</si>
  <si>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</si>
  <si>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</si>
  <si>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</si>
  <si>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</si>
  <si>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</si>
  <si>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</si>
  <si>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</si>
  <si>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</si>
  <si>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</si>
  <si>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</si>
  <si>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</si>
  <si>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</si>
  <si>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</si>
  <si>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</si>
  <si>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</si>
  <si>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</si>
  <si>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</si>
  <si>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</si>
  <si>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</si>
  <si>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</si>
  <si>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</si>
  <si>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</si>
  <si>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</si>
  <si>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</si>
  <si>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</si>
  <si>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</si>
  <si>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</si>
  <si>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</si>
  <si>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</si>
  <si>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</si>
  <si>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</si>
  <si>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</si>
  <si>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</si>
  <si>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</si>
  <si>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</si>
  <si>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</si>
  <si>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</si>
  <si>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</si>
  <si>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</si>
  <si>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</si>
  <si>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</si>
  <si>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</si>
  <si>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</si>
  <si>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</si>
  <si>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</si>
  <si>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</si>
  <si>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</si>
  <si>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</si>
  <si>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</si>
  <si>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</si>
  <si>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</si>
  <si>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</si>
  <si>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</si>
  <si>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</si>
  <si>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</si>
  <si>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</si>
  <si>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</si>
  <si>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</si>
  <si>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</si>
  <si>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</si>
  <si>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</si>
  <si>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</si>
  <si>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</si>
  <si>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</si>
  <si>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</si>
  <si>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</si>
  <si>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</si>
  <si>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</si>
  <si>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</si>
  <si>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</si>
  <si>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</si>
  <si>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</si>
  <si>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</si>
  <si>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</si>
  <si>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</si>
  <si>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</si>
  <si>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</si>
  <si>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</si>
  <si>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</si>
  <si>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</si>
  <si>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</si>
  <si>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</si>
  <si>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</si>
  <si>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</si>
  <si>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</si>
  <si>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</si>
  <si>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</si>
  <si>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</si>
  <si>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</si>
  <si>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</si>
  <si>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</si>
  <si>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</si>
  <si>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</si>
  <si>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</si>
  <si>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</si>
  <si>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</si>
  <si>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</si>
  <si>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</si>
  <si>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</si>
  <si>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</si>
  <si>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</si>
  <si>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</si>
  <si>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</si>
  <si>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</si>
  <si>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</si>
  <si>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</si>
  <si>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</si>
  <si>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</si>
  <si>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</si>
  <si>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</si>
  <si>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</si>
  <si>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</si>
  <si>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</si>
  <si>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</si>
  <si>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</si>
  <si>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</si>
  <si>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</si>
  <si>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</si>
  <si>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</si>
  <si>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</si>
  <si>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</si>
  <si>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</si>
  <si>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</si>
  <si>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</si>
  <si>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</si>
  <si>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</si>
  <si>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</si>
  <si>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</si>
  <si>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</si>
  <si>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</si>
  <si>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</si>
  <si>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</si>
  <si>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</si>
  <si>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</si>
  <si>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</si>
  <si>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</si>
  <si>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</si>
  <si>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</si>
  <si>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</si>
  <si>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</si>
  <si>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</si>
  <si>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</si>
  <si>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</si>
  <si>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</si>
  <si>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</si>
  <si>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</si>
  <si>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</si>
  <si>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</si>
  <si>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</si>
  <si>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</si>
  <si>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</si>
  <si>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</si>
  <si>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</si>
  <si>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</si>
  <si>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</si>
  <si>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</si>
  <si>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</si>
  <si>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</si>
  <si>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</si>
  <si>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</si>
  <si>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</si>
  <si>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</si>
  <si>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</si>
  <si>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</si>
  <si>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</si>
  <si>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</si>
  <si>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</si>
  <si>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</si>
  <si>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</si>
  <si>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</si>
  <si>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</si>
  <si>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</si>
  <si>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</si>
  <si>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</si>
  <si>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</si>
  <si>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</si>
  <si>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</si>
  <si>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</si>
  <si>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</si>
  <si>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</si>
  <si>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</si>
  <si>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</si>
  <si>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</si>
  <si>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</si>
  <si>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</si>
  <si>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</si>
  <si>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</si>
  <si>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</si>
  <si>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</si>
  <si>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</si>
  <si>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</si>
  <si>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</si>
  <si>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</si>
  <si>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</si>
  <si>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</si>
  <si>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</si>
  <si>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</si>
  <si>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</si>
  <si>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</si>
  <si>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</si>
  <si>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</si>
  <si>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</si>
  <si>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</si>
  <si>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</si>
  <si>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</si>
  <si>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</si>
  <si>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</si>
  <si>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</si>
  <si>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</si>
  <si>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</si>
  <si>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</si>
  <si>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</si>
  <si>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</si>
  <si>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</si>
  <si>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</si>
  <si>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</si>
  <si>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</si>
  <si>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</si>
  <si>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</si>
  <si>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</si>
  <si>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</si>
  <si>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</si>
  <si>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</si>
  <si>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</si>
  <si>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</si>
  <si>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</si>
  <si>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</si>
  <si>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</si>
  <si>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</si>
  <si>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</si>
  <si>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</si>
  <si>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</si>
  <si>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</si>
  <si>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</si>
  <si>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</si>
  <si>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</si>
  <si>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</si>
  <si>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</si>
  <si>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</si>
  <si>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</si>
  <si>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</si>
  <si>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</si>
  <si>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</si>
  <si>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</si>
  <si>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</si>
  <si>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</si>
  <si>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</si>
  <si>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</si>
  <si>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</si>
  <si>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</si>
  <si>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</si>
  <si>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</si>
  <si>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</si>
  <si>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</si>
  <si>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</si>
  <si>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</si>
  <si>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</si>
  <si>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</si>
  <si>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</si>
  <si>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</si>
  <si>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</si>
  <si>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</si>
  <si>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</si>
  <si>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</si>
  <si>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</si>
  <si>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</si>
  <si>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</si>
  <si>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</si>
  <si>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</si>
  <si>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</si>
  <si>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</si>
  <si>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</si>
  <si>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</si>
  <si>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</si>
  <si>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</si>
  <si>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</si>
  <si>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</si>
  <si>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</si>
  <si>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</si>
  <si>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</si>
  <si>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</si>
  <si>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</si>
  <si>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</si>
  <si>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</si>
  <si>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</si>
  <si>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</si>
  <si>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</si>
  <si>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</si>
  <si>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</si>
  <si>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</si>
  <si>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</si>
  <si>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</si>
  <si>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</si>
  <si>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</si>
  <si>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</si>
  <si>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</si>
  <si>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</si>
  <si>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</si>
  <si>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</si>
  <si>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</si>
  <si>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</si>
  <si>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</si>
  <si>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</si>
  <si>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</si>
  <si>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</si>
  <si>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</si>
  <si>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</si>
  <si>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</si>
  <si>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</si>
  <si>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</si>
  <si>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</si>
  <si>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</si>
  <si>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</si>
  <si>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</si>
  <si>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</si>
  <si>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</si>
  <si>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</si>
  <si>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</si>
  <si>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</si>
  <si>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</si>
  <si>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</si>
  <si>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</si>
  <si>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</si>
  <si>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</si>
  <si>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</si>
  <si>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</si>
  <si>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</si>
  <si>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</si>
  <si>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</si>
  <si>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</si>
  <si>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</si>
  <si>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</si>
  <si>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</si>
  <si>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</si>
  <si>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</si>
  <si>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</si>
  <si>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</si>
  <si>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</si>
  <si>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</si>
  <si>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</si>
  <si>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</si>
  <si>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</si>
  <si>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</si>
  <si>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</si>
  <si>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</si>
  <si>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</si>
  <si>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</si>
  <si>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</si>
  <si>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</si>
  <si>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</si>
  <si>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</si>
  <si>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</si>
  <si>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</si>
  <si>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</si>
  <si>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</si>
  <si>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</si>
  <si>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</si>
  <si>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</si>
  <si>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</si>
  <si>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</si>
  <si>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</si>
  <si>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</si>
  <si>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</si>
  <si>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</si>
  <si>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</si>
  <si>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</si>
  <si>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</si>
  <si>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</si>
  <si>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</si>
  <si>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</si>
  <si>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</si>
  <si>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</si>
  <si>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</si>
  <si>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</si>
  <si>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</si>
  <si>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</si>
  <si>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</si>
  <si>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</si>
  <si>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</si>
  <si>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</si>
  <si>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</si>
  <si>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</si>
  <si>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</si>
  <si>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</si>
  <si>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</si>
  <si>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</si>
  <si>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</si>
  <si>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</si>
  <si>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</si>
  <si>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</si>
  <si>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</si>
  <si>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</si>
  <si>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</si>
  <si>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</si>
  <si>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</si>
  <si>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</si>
  <si>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</si>
  <si>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</si>
  <si>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</si>
  <si>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</si>
  <si>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</si>
  <si>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</si>
  <si>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</si>
  <si>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</si>
  <si>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</si>
  <si>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</si>
  <si>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</si>
  <si>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</si>
  <si>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</si>
  <si>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</si>
  <si>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</si>
  <si>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</si>
  <si>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</si>
  <si>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</si>
  <si>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</si>
  <si>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</si>
  <si>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</si>
  <si>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</si>
  <si>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</si>
  <si>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</si>
  <si>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</si>
  <si>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</si>
  <si>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</si>
  <si>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</si>
  <si>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</si>
  <si>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</si>
  <si>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</si>
  <si>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</si>
  <si>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</si>
  <si>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</si>
  <si>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</si>
  <si>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</si>
  <si>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</si>
  <si>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</si>
  <si>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</si>
  <si>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</si>
  <si>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</si>
  <si>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</si>
  <si>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</si>
  <si>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</si>
  <si>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</si>
  <si>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</si>
  <si>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</si>
  <si>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</si>
  <si>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</si>
  <si>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</si>
  <si>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</si>
  <si>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</si>
  <si>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</si>
  <si>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</si>
  <si>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</si>
  <si>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</si>
  <si>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</si>
  <si>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</si>
  <si>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</si>
  <si>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</si>
  <si>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</si>
  <si>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</si>
  <si>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</si>
  <si>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</si>
  <si>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</si>
  <si>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</si>
  <si>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</si>
  <si>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</si>
  <si>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</si>
  <si>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</si>
  <si>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</si>
  <si>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</si>
  <si>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</si>
  <si>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</si>
  <si>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</si>
  <si>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</si>
  <si>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</si>
  <si>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</si>
  <si>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</si>
  <si>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</si>
  <si>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</si>
  <si>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</si>
  <si>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</si>
  <si>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</si>
  <si>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</si>
  <si>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</si>
  <si>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</si>
  <si>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</si>
  <si>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</si>
  <si>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</si>
  <si>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</si>
  <si>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</si>
  <si>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</si>
  <si>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</si>
  <si>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</si>
  <si>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</si>
  <si>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</si>
  <si>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</si>
  <si>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</si>
  <si>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</si>
  <si>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</si>
  <si>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</si>
  <si>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</si>
  <si>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</si>
  <si>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</si>
  <si>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</si>
  <si>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</si>
  <si>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</si>
  <si>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</si>
  <si>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</si>
  <si>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</si>
  <si>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</si>
  <si>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</si>
  <si>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</si>
  <si>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</si>
  <si>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</si>
  <si>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</si>
  <si>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</si>
  <si>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</si>
  <si>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</si>
  <si>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</si>
  <si>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</si>
  <si>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</si>
  <si>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</si>
  <si>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</si>
  <si>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</si>
  <si>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</si>
  <si>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</si>
  <si>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</si>
  <si>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</si>
  <si>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</si>
  <si>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</si>
  <si>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</si>
  <si>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</si>
  <si>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</si>
  <si>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</si>
  <si>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</si>
  <si>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</si>
  <si>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</si>
  <si>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</si>
  <si>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</si>
  <si>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</si>
  <si>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</si>
  <si>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</si>
  <si>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</si>
  <si>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</si>
  <si>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</si>
  <si>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</si>
  <si>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</si>
  <si>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</si>
  <si>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</si>
  <si>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</si>
  <si>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</si>
  <si>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</si>
  <si>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</si>
  <si>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</si>
  <si>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</si>
  <si>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</si>
  <si>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</si>
  <si>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</si>
  <si>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</si>
  <si>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</si>
  <si>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</si>
  <si>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</si>
  <si>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</si>
  <si>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</si>
  <si>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</si>
  <si>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</si>
  <si>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</si>
  <si>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</si>
  <si>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</si>
  <si>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</si>
  <si>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</si>
  <si>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</si>
  <si>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</si>
  <si>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</si>
  <si>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</si>
  <si>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</si>
  <si>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</si>
  <si>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</si>
  <si>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</si>
  <si>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</si>
  <si>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</si>
  <si>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</si>
  <si>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</si>
  <si>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</si>
  <si>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</si>
  <si>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</si>
  <si>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</si>
  <si>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</si>
  <si>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</si>
  <si>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</si>
  <si>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</si>
  <si>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</si>
  <si>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</si>
  <si>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</si>
  <si>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</si>
  <si>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</si>
  <si>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</si>
  <si>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</si>
  <si>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</si>
  <si>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</si>
  <si>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</si>
  <si>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</si>
  <si>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</si>
  <si>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</si>
  <si>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</si>
  <si>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</si>
  <si>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</si>
  <si>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</si>
  <si>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</si>
  <si>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</si>
  <si>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</si>
  <si>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</si>
  <si>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</si>
  <si>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</si>
  <si>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</si>
  <si>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</si>
  <si>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</si>
  <si>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</si>
  <si>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</si>
  <si>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</si>
  <si>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</si>
  <si>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</si>
  <si>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</si>
  <si>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</si>
  <si>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</si>
  <si>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</si>
  <si>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</si>
  <si>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</si>
  <si>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</si>
  <si>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</si>
  <si>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</si>
  <si>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</si>
  <si>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</si>
  <si>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</si>
  <si>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</si>
  <si>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</si>
  <si>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</si>
  <si>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</si>
  <si>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</si>
  <si>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</si>
  <si>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</si>
  <si>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</si>
  <si>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</si>
  <si>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</si>
  <si>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</si>
  <si>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</si>
  <si>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</si>
  <si>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</si>
  <si>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</si>
  <si>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</si>
  <si>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</si>
  <si>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</si>
  <si>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</si>
  <si>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</si>
  <si>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</si>
  <si>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</si>
  <si>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</si>
  <si>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</si>
  <si>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</si>
  <si>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</si>
  <si>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</si>
  <si>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</si>
  <si>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</si>
  <si>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</si>
  <si>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</si>
  <si>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</si>
  <si>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</si>
  <si>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</si>
  <si>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</si>
  <si>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</si>
  <si>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</si>
  <si>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</si>
  <si>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</si>
  <si>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</si>
  <si>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</si>
  <si>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</si>
  <si>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</si>
  <si>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</si>
  <si>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</si>
  <si>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</si>
  <si>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</si>
  <si>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</si>
  <si>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</si>
  <si>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</si>
  <si>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</si>
  <si>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</si>
  <si>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</si>
  <si>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</si>
  <si>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</si>
  <si>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</si>
  <si>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</si>
  <si>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</si>
  <si>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</si>
  <si>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</si>
  <si>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</si>
  <si>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</si>
  <si>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</si>
  <si>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</si>
  <si>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</si>
  <si>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</si>
  <si>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</si>
  <si>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</si>
  <si>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</si>
  <si>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</si>
  <si>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</si>
  <si>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</si>
  <si>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</si>
  <si>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</si>
  <si>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</si>
  <si>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</si>
  <si>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</si>
  <si>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</si>
  <si>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</si>
  <si>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</si>
  <si>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</si>
  <si>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</si>
  <si>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</si>
  <si>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</si>
  <si>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</si>
  <si>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</si>
  <si>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</si>
  <si>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</si>
  <si>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</si>
  <si>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</si>
  <si>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</si>
  <si>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</si>
  <si>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</si>
  <si>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</si>
  <si>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</si>
  <si>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</si>
  <si>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</si>
  <si>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</si>
  <si>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</si>
  <si>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</si>
  <si>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</si>
  <si>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</si>
  <si>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</si>
  <si>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</si>
  <si>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</si>
  <si>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</si>
  <si>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</si>
  <si>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</si>
  <si>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</si>
  <si>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</si>
  <si>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</si>
  <si>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</si>
  <si>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</si>
  <si>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</si>
  <si>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</si>
  <si>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</si>
  <si>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</si>
  <si>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</si>
  <si>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</si>
  <si>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</si>
  <si>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</si>
  <si>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</si>
  <si>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</si>
  <si>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</si>
  <si>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</si>
  <si>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</si>
  <si>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</si>
  <si>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</si>
  <si>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</si>
  <si>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</si>
  <si>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</si>
  <si>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</si>
  <si>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</si>
  <si>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</si>
  <si>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</si>
  <si>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</si>
  <si>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</si>
  <si>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</si>
  <si>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</si>
  <si>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</si>
  <si>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</si>
  <si>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</si>
  <si>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</si>
  <si>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</si>
  <si>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</si>
  <si>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</si>
  <si>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</si>
  <si>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</si>
  <si>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</si>
  <si>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</si>
  <si>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</si>
  <si>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</si>
  <si>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</si>
  <si>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</si>
  <si>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</si>
  <si>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</si>
  <si>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</si>
  <si>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</si>
  <si>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</si>
  <si>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</si>
  <si>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</si>
  <si>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</si>
  <si>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</si>
  <si>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</si>
  <si>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</si>
  <si>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</si>
  <si>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</si>
  <si>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</si>
  <si>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</si>
  <si>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</si>
  <si>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</si>
  <si>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</si>
  <si>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</si>
  <si>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</si>
  <si>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</si>
  <si>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</si>
  <si>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</si>
  <si>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</si>
  <si>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</si>
  <si>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</si>
  <si>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</si>
  <si>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</si>
  <si>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</si>
  <si>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</si>
  <si>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</si>
  <si>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</si>
  <si>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</si>
  <si>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</si>
  <si>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</si>
  <si>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</si>
  <si>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</si>
  <si>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</si>
  <si>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</si>
  <si>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</si>
  <si>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</si>
  <si>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</si>
  <si>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</si>
  <si>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</si>
  <si>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</si>
  <si>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</si>
  <si>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</si>
  <si>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</si>
  <si>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</si>
  <si>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</si>
  <si>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</si>
  <si>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</si>
  <si>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</si>
  <si>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</si>
  <si>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</si>
  <si>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</si>
  <si>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</si>
  <si>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</si>
  <si>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</si>
  <si>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</si>
  <si>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</si>
  <si>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</si>
  <si>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</si>
  <si>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</si>
  <si>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</si>
  <si>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</si>
  <si>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</si>
  <si>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</si>
  <si>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</si>
  <si>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</si>
  <si>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</si>
  <si>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</si>
  <si>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</si>
  <si>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</si>
  <si>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</si>
  <si>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</si>
  <si>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</si>
  <si>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</si>
  <si>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</si>
  <si>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</si>
  <si>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</si>
  <si>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</si>
  <si>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</si>
  <si>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</si>
  <si>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</si>
  <si>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</si>
  <si>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</si>
  <si>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</si>
  <si>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</si>
  <si>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</si>
  <si>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</si>
  <si>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</si>
  <si>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</si>
  <si>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</si>
  <si>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</si>
  <si>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</si>
  <si>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</si>
  <si>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</si>
  <si>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</si>
  <si>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</si>
  <si>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</si>
  <si>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</si>
  <si>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</si>
  <si>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</si>
  <si>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</si>
  <si>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</si>
  <si>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</si>
  <si>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</si>
  <si>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</si>
  <si>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</si>
  <si>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</si>
  <si>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</si>
  <si>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</si>
  <si>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</si>
  <si>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</si>
  <si>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</si>
  <si>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</si>
  <si>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</si>
  <si>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</si>
  <si>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</si>
  <si>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</si>
  <si>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</si>
  <si>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</si>
  <si>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</si>
  <si>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</si>
  <si>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</si>
  <si>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</si>
  <si>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</si>
  <si>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</si>
  <si>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</si>
  <si>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</si>
  <si>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</si>
  <si>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</si>
  <si>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</si>
  <si>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</si>
  <si>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</si>
  <si>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</si>
  <si>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</si>
  <si>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</si>
  <si>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</si>
  <si>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</si>
  <si>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</si>
  <si>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</si>
  <si>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</si>
  <si>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</si>
  <si>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</si>
  <si>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</si>
  <si>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</si>
  <si>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</si>
  <si>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</si>
  <si>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</si>
  <si>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</si>
  <si>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</si>
  <si>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</si>
  <si>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</si>
  <si>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</si>
  <si>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</si>
  <si>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</si>
  <si>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</si>
  <si>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</si>
  <si>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</si>
  <si>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</si>
  <si>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</si>
  <si>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</si>
  <si>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</si>
  <si>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</si>
  <si>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</si>
  <si>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</si>
  <si>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</si>
  <si>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</si>
  <si>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</si>
  <si>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</si>
  <si>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</si>
  <si>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</si>
  <si>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</si>
  <si>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</si>
  <si>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</si>
  <si>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</si>
  <si>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</si>
  <si>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</si>
  <si>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</si>
  <si>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</si>
  <si>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</si>
  <si>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</si>
  <si>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</si>
  <si>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</si>
  <si>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</si>
  <si>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</si>
  <si>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</si>
  <si>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</si>
  <si>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</si>
  <si>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</si>
  <si>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</si>
  <si>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</si>
  <si>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</si>
  <si>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</si>
  <si>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</si>
  <si>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</si>
  <si>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</si>
  <si>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</si>
  <si>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</si>
  <si>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</si>
  <si>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</si>
  <si>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</si>
  <si>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</si>
  <si>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</si>
  <si>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</si>
  <si>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</si>
  <si>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</si>
  <si>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</si>
  <si>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</si>
  <si>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</si>
  <si>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</si>
  <si>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</si>
  <si>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</si>
  <si>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</si>
  <si>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</si>
  <si>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</si>
  <si>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</si>
  <si>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</si>
  <si>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</si>
  <si>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</si>
  <si>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</si>
  <si>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</si>
  <si>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</si>
  <si>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</si>
  <si>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</si>
  <si>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</si>
  <si>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</si>
  <si>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</si>
  <si>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</si>
  <si>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</si>
  <si>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</si>
  <si>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</si>
  <si>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</si>
  <si>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</si>
  <si>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</si>
  <si>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</si>
  <si>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</si>
  <si>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</si>
  <si>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</si>
  <si>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</si>
  <si>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</si>
  <si>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</si>
  <si>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</si>
  <si>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</si>
  <si>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</si>
  <si>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</si>
  <si>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</si>
  <si>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</si>
  <si>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</si>
  <si>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</si>
  <si>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</si>
  <si>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</si>
  <si>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</si>
  <si>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</si>
  <si>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</si>
  <si>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</si>
  <si>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</si>
  <si>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</si>
  <si>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</si>
  <si>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</si>
  <si>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</si>
  <si>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</si>
  <si>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</si>
  <si>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</si>
  <si>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</si>
  <si>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</si>
  <si>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</si>
  <si>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</si>
  <si>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</si>
  <si>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</si>
  <si>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</si>
  <si>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</si>
  <si>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</si>
  <si>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</si>
  <si>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</si>
  <si>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</si>
  <si>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</si>
  <si>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</si>
  <si>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</si>
  <si>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</si>
  <si>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</si>
  <si>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</si>
  <si>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</si>
  <si>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</si>
  <si>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</si>
  <si>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</si>
  <si>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</si>
  <si>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</si>
  <si>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</si>
  <si>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</si>
  <si>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</si>
  <si>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</si>
  <si>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</si>
  <si>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</si>
  <si>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</si>
  <si>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</si>
  <si>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</si>
  <si>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</si>
  <si>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</si>
  <si>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</si>
  <si>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</si>
  <si>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</si>
  <si>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</si>
  <si>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</si>
  <si>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</si>
  <si>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</si>
  <si>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</si>
  <si>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</si>
  <si>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</si>
  <si>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</si>
  <si>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</si>
  <si>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</si>
  <si>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</si>
  <si>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</si>
  <si>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</si>
  <si>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</si>
  <si>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</si>
  <si>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</si>
  <si>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</si>
  <si>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</si>
  <si>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</si>
  <si>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</si>
  <si>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</si>
  <si>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</si>
  <si>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</si>
  <si>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</si>
  <si>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</si>
  <si>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</si>
  <si>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</si>
  <si>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</si>
  <si>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</si>
  <si>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</si>
  <si>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</si>
  <si>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</si>
  <si>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</si>
  <si>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</si>
  <si>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</si>
  <si>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</si>
  <si>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</si>
  <si>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</si>
  <si>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</si>
  <si>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</si>
  <si>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</si>
  <si>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</si>
  <si>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</si>
  <si>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</si>
  <si>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</si>
  <si>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</si>
  <si>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</si>
  <si>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</si>
  <si>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</si>
  <si>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</si>
  <si>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</si>
  <si>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</si>
  <si>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</si>
  <si>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</si>
  <si>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</si>
  <si>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</si>
  <si>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</si>
  <si>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</si>
  <si>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</si>
  <si>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</si>
  <si>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</si>
  <si>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</si>
  <si>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</si>
  <si>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</si>
  <si>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</si>
  <si>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</si>
  <si>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</si>
  <si>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</si>
  <si>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</si>
  <si>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</si>
  <si>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</si>
  <si>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</si>
  <si>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</si>
  <si>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</si>
  <si>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</si>
  <si>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</si>
  <si>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</si>
  <si>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</si>
  <si>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</si>
  <si>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</si>
  <si>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</si>
  <si>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</si>
  <si>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</si>
  <si>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</si>
  <si>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</si>
  <si>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</si>
  <si>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</si>
  <si>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</si>
  <si>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</si>
  <si>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</si>
  <si>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</si>
  <si>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</si>
  <si>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</si>
  <si>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</si>
  <si>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</si>
  <si>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</si>
  <si>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</si>
  <si>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</si>
  <si>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</si>
  <si>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</si>
  <si>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</si>
  <si>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</si>
  <si>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</si>
  <si>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</si>
  <si>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</si>
  <si>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</si>
  <si>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</si>
  <si>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</si>
  <si>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</si>
  <si>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</si>
  <si>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</si>
  <si>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</si>
  <si>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</si>
  <si>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</si>
  <si>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</si>
  <si>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</si>
  <si>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</si>
  <si>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</si>
  <si>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</si>
  <si>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</si>
  <si>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</si>
  <si>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</si>
  <si>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</si>
  <si>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</si>
  <si>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</si>
  <si>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</si>
  <si>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</si>
  <si>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</si>
  <si>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</si>
  <si>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</si>
  <si>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</si>
  <si>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</si>
  <si>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</si>
  <si>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</si>
  <si>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</si>
  <si>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</si>
  <si>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</si>
  <si>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</si>
  <si>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</si>
  <si>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</si>
  <si>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</si>
  <si>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</si>
  <si>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</si>
  <si>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</si>
  <si>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</si>
  <si>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</si>
  <si>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</si>
  <si>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</si>
  <si>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</si>
  <si>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</si>
  <si>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</si>
  <si>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</si>
  <si>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</si>
  <si>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</si>
  <si>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</si>
  <si>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</si>
  <si>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</si>
  <si>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</si>
  <si>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</si>
  <si>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</si>
  <si>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</si>
  <si>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</si>
  <si>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</si>
  <si>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</si>
  <si>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</si>
  <si>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</si>
  <si>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</si>
  <si>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</si>
  <si>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</si>
  <si>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</si>
  <si>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</si>
  <si>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</si>
  <si>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</si>
  <si>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</si>
  <si>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</si>
  <si>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</si>
  <si>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</si>
  <si>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</si>
  <si>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</si>
  <si>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</si>
  <si>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</si>
  <si>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</si>
  <si>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</si>
  <si>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</si>
  <si>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</si>
  <si>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</si>
  <si>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</si>
  <si>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</si>
  <si>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</si>
  <si>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</si>
  <si>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</si>
  <si>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</si>
  <si>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</si>
  <si>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</si>
  <si>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</si>
  <si>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</si>
  <si>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</si>
  <si>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</si>
  <si>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</si>
  <si>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</si>
  <si>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</si>
  <si>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</si>
  <si>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</si>
  <si>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</si>
  <si>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</si>
  <si>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</si>
  <si>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</si>
  <si>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</si>
  <si>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</si>
  <si>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</si>
  <si>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</si>
  <si>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</si>
  <si>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</si>
  <si>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</si>
  <si>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</si>
  <si>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</si>
  <si>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</si>
  <si>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</si>
  <si>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</si>
  <si>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</si>
  <si>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</si>
  <si>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</si>
  <si>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</si>
  <si>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</si>
  <si>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</si>
  <si>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</si>
  <si>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</si>
  <si>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</si>
  <si>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</si>
  <si>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</si>
  <si>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</si>
  <si>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</si>
  <si>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</si>
  <si>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</si>
  <si>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</si>
  <si>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</si>
  <si>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</si>
  <si>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</si>
  <si>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</si>
  <si>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</si>
  <si>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</si>
  <si>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</si>
  <si>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</si>
  <si>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</si>
  <si>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</si>
  <si>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</si>
  <si>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</si>
  <si>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</si>
  <si>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</si>
  <si>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</si>
  <si>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</si>
  <si>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</si>
  <si>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</si>
  <si>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</si>
  <si>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</si>
  <si>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</si>
  <si>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</si>
  <si>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</si>
  <si>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</si>
  <si>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</si>
  <si>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</si>
  <si>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</si>
  <si>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</si>
  <si>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</si>
  <si>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</si>
  <si>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</si>
  <si>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</si>
  <si>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</si>
  <si>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</si>
  <si>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</si>
  <si>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</si>
  <si>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</si>
  <si>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</si>
  <si>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</si>
  <si>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</si>
  <si>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</si>
  <si>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</si>
  <si>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</si>
  <si>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</si>
  <si>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</si>
  <si>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</si>
  <si>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</si>
  <si>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</si>
  <si>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</si>
  <si>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</si>
  <si>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</si>
  <si>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</si>
  <si>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</si>
  <si>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</si>
  <si>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</si>
  <si>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</si>
  <si>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</si>
  <si>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</si>
  <si>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</si>
  <si>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</si>
  <si>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</si>
  <si>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</si>
  <si>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</si>
  <si>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</si>
  <si>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</si>
  <si>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</si>
  <si>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</si>
  <si>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</si>
  <si>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</si>
  <si>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</si>
  <si>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</si>
  <si>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</si>
  <si>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</si>
  <si>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</si>
  <si>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</si>
  <si>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</si>
  <si>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</si>
  <si>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</si>
  <si>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</si>
  <si>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</si>
  <si>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</si>
  <si>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</si>
  <si>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</si>
  <si>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</si>
  <si>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</si>
  <si>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</si>
  <si>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</si>
  <si>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</si>
  <si>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</si>
  <si>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</si>
  <si>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</si>
  <si>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</si>
  <si>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</si>
  <si>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</si>
  <si>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</si>
  <si>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</si>
  <si>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</si>
  <si>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</si>
  <si>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</si>
  <si>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</si>
  <si>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</si>
  <si>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</si>
  <si>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</si>
  <si>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</si>
  <si>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</si>
  <si>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</si>
  <si>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</si>
  <si>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</si>
  <si>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</si>
  <si>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</si>
  <si>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</si>
  <si>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</si>
  <si>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</si>
  <si>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</si>
  <si>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</si>
  <si>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</si>
  <si>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</si>
  <si>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</si>
  <si>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</si>
  <si>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</si>
  <si>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</si>
  <si>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</si>
  <si>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</si>
  <si>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</si>
  <si>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</si>
  <si>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</si>
  <si>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</si>
  <si>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</si>
  <si>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</si>
  <si>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</si>
  <si>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</si>
  <si>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</si>
  <si>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</si>
  <si>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</si>
  <si>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</si>
  <si>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</si>
  <si>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</si>
  <si>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</si>
  <si>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</si>
  <si>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</si>
  <si>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</si>
  <si>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</si>
  <si>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</si>
  <si>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</si>
  <si>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</si>
  <si>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</si>
  <si>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</si>
  <si>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</si>
  <si>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</si>
  <si>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</si>
  <si>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</si>
  <si>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</si>
  <si>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</si>
  <si>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</si>
  <si>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</si>
  <si>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</si>
  <si>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</si>
  <si>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</si>
  <si>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</si>
  <si>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</si>
  <si>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</si>
  <si>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</si>
  <si>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</si>
  <si>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</si>
  <si>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</si>
  <si>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</si>
  <si>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</si>
  <si>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</si>
  <si>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</si>
  <si>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</si>
  <si>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</si>
  <si>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</si>
  <si>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</si>
  <si>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</si>
  <si>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</si>
  <si>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</si>
  <si>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</si>
  <si>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</si>
  <si>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</si>
  <si>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</si>
  <si>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</si>
  <si>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</si>
  <si>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</si>
  <si>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</si>
  <si>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</si>
  <si>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</si>
  <si>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</si>
  <si>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</si>
  <si>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</si>
  <si>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</si>
  <si>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</si>
  <si>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</si>
  <si>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</si>
  <si>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</si>
  <si>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</si>
  <si>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</si>
  <si>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</si>
  <si>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</si>
  <si>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</si>
  <si>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</si>
  <si>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</si>
  <si>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</si>
  <si>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</si>
  <si>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</si>
  <si>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</si>
  <si>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</si>
  <si>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</si>
  <si>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</si>
  <si>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</si>
  <si>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</si>
  <si>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</si>
  <si>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</si>
  <si>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</si>
  <si>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</si>
  <si>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</si>
  <si>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</si>
  <si>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</si>
  <si>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</si>
  <si>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</si>
  <si>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</si>
  <si>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</si>
  <si>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</si>
  <si>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</si>
  <si>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</si>
  <si>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</si>
  <si>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</si>
  <si>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</si>
  <si>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</si>
  <si>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</si>
  <si>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</si>
  <si>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</si>
  <si>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</si>
  <si>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</si>
  <si>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</si>
  <si>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</si>
  <si>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</si>
  <si>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</si>
  <si>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</si>
  <si>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</si>
  <si>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</si>
  <si>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</si>
  <si>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</si>
  <si>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</si>
  <si>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</si>
  <si>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</si>
  <si>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</si>
  <si>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</si>
  <si>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</si>
  <si>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</si>
  <si>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</si>
  <si>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</si>
  <si>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</si>
  <si>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</si>
  <si>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</si>
  <si>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</si>
  <si>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</si>
  <si>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</si>
  <si>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</si>
  <si>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</si>
  <si>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</si>
  <si>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</si>
  <si>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</si>
  <si>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</si>
  <si>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</si>
  <si>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</si>
  <si>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</si>
  <si>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</si>
  <si>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</si>
  <si>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</si>
  <si>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</si>
  <si>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</si>
  <si>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</si>
  <si>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</si>
  <si>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</si>
  <si>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</si>
  <si>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</si>
  <si>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</si>
  <si>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</si>
  <si>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</si>
  <si>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</si>
  <si>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</si>
  <si>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</si>
  <si>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</si>
  <si>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</si>
  <si>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</si>
  <si>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</si>
  <si>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</si>
  <si>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</si>
  <si>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</si>
  <si>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</si>
  <si>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</si>
  <si>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</si>
  <si>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</si>
  <si>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</si>
  <si>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</si>
  <si>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</si>
  <si>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</si>
  <si>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</si>
  <si>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</si>
  <si>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</si>
  <si>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</si>
  <si>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</si>
  <si>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</si>
  <si>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</si>
  <si>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</si>
  <si>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</si>
  <si>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</si>
  <si>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</si>
  <si>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</si>
  <si>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</si>
  <si>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</si>
  <si>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</si>
  <si>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</si>
  <si>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</si>
  <si>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</si>
  <si>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</si>
  <si>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</si>
  <si>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</si>
  <si>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</si>
  <si>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</si>
  <si>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</si>
  <si>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</si>
  <si>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</si>
  <si>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</si>
  <si>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</si>
  <si>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</si>
  <si>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</si>
  <si>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</si>
  <si>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</si>
  <si>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</si>
  <si>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</si>
  <si>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</si>
  <si>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</si>
  <si>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</si>
  <si>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</si>
  <si>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</si>
  <si>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</si>
  <si>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</si>
  <si>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</si>
  <si>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</si>
  <si>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</si>
  <si>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</si>
  <si>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</si>
  <si>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</si>
  <si>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</si>
  <si>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</si>
  <si>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</si>
  <si>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</si>
  <si>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</si>
  <si>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</si>
  <si>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</si>
  <si>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</si>
  <si>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</si>
  <si>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</si>
  <si>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</si>
  <si>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</si>
  <si>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</si>
  <si>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</si>
  <si>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</si>
  <si>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</si>
  <si>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</si>
  <si>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</si>
  <si>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</si>
  <si>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</si>
  <si>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</si>
  <si>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</si>
  <si>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</si>
  <si>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</si>
  <si>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</si>
  <si>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</si>
  <si>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</si>
  <si>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</si>
  <si>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</si>
  <si>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</si>
  <si>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</si>
  <si>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</si>
  <si>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</si>
  <si>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</si>
  <si>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</si>
  <si>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</si>
  <si>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</si>
  <si>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</si>
  <si>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</si>
  <si>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</si>
  <si>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</si>
  <si>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</si>
  <si>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</si>
  <si>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</si>
  <si>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</si>
  <si>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</si>
  <si>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</si>
  <si>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</si>
  <si>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</si>
  <si>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</si>
  <si>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</si>
  <si>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</si>
  <si>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</si>
  <si>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</si>
  <si>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</si>
  <si>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</si>
  <si>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</si>
  <si>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</si>
  <si>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</si>
  <si>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</si>
  <si>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</si>
  <si>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</si>
  <si>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</si>
  <si>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</si>
  <si>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</si>
  <si>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</si>
  <si>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</si>
  <si>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</si>
  <si>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</si>
  <si>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</si>
  <si>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</si>
  <si>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</si>
  <si>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</si>
  <si>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</si>
  <si>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</si>
  <si>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</si>
  <si>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</si>
  <si>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</si>
  <si>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</si>
  <si>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</si>
  <si>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</si>
  <si>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</si>
  <si>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</si>
  <si>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</si>
  <si>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</si>
  <si>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</si>
  <si>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</si>
  <si>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</si>
  <si>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</si>
  <si>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</si>
  <si>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</si>
  <si>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</si>
  <si>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</si>
  <si>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</si>
  <si>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</si>
  <si>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</si>
  <si>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</si>
  <si>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</si>
  <si>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</si>
  <si>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</si>
  <si>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</si>
  <si>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</si>
  <si>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</si>
  <si>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</si>
  <si>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</si>
  <si>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</si>
  <si>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</si>
  <si>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</si>
  <si>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</si>
  <si>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</si>
  <si>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</si>
  <si>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</si>
  <si>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</si>
  <si>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</si>
  <si>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</si>
  <si>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</si>
  <si>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</si>
  <si>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</si>
  <si>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</si>
  <si>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</si>
  <si>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</si>
  <si>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</si>
  <si>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</si>
  <si>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</si>
  <si>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</si>
  <si>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</si>
  <si>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</si>
  <si>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</si>
  <si>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</si>
  <si>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</si>
  <si>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</si>
  <si>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</si>
  <si>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</si>
  <si>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</si>
  <si>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</si>
  <si>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</si>
  <si>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</si>
  <si>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</si>
  <si>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</si>
  <si>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</si>
  <si>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</si>
  <si>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</si>
  <si>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</si>
  <si>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</si>
  <si>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</si>
  <si>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</si>
  <si>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</si>
  <si>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</si>
  <si>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</si>
  <si>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</si>
  <si>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</si>
  <si>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</si>
  <si>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</si>
  <si>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</si>
  <si>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</si>
  <si>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</si>
  <si>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</si>
  <si>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</si>
  <si>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</si>
  <si>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</si>
  <si>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</si>
  <si>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</si>
  <si>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</si>
  <si>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</si>
  <si>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</si>
  <si>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</si>
  <si>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</si>
  <si>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</si>
  <si>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</si>
  <si>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</si>
  <si>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</si>
  <si>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</si>
  <si>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</si>
  <si>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</si>
  <si>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</si>
  <si>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</si>
  <si>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</si>
  <si>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</si>
  <si>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</si>
  <si>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</si>
  <si>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</si>
  <si>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</si>
  <si>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</si>
  <si>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</si>
  <si>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</si>
  <si>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</si>
  <si>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</si>
  <si>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</si>
  <si>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</si>
  <si>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</si>
  <si>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</si>
  <si>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</si>
  <si>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</si>
  <si>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</si>
  <si>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</si>
  <si>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</si>
  <si>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</si>
  <si>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</si>
  <si>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</si>
  <si>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</si>
  <si>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</si>
  <si>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</si>
  <si>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</si>
  <si>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</si>
  <si>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</si>
  <si>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</si>
  <si>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</si>
  <si>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</si>
  <si>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</si>
  <si>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</si>
  <si>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</si>
  <si>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</si>
  <si>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</si>
  <si>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</si>
  <si>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</si>
  <si>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</si>
  <si>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</si>
  <si>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</si>
  <si>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</si>
  <si>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</si>
  <si>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</si>
  <si>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</si>
  <si>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</si>
  <si>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</si>
  <si>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</si>
  <si>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</si>
  <si>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</si>
  <si>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</si>
  <si>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</si>
  <si>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</si>
  <si>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</si>
  <si>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</si>
  <si>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</si>
  <si>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</si>
  <si>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</si>
  <si>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</si>
  <si>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</si>
  <si>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</si>
  <si>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</si>
  <si>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</si>
  <si>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</si>
  <si>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</si>
  <si>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</si>
  <si>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</si>
  <si>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</si>
  <si>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</si>
  <si>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</si>
  <si>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</si>
  <si>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</si>
  <si>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</si>
  <si>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</si>
  <si>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</si>
  <si>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</si>
  <si>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</si>
  <si>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</si>
  <si>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</si>
  <si>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</si>
  <si>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</si>
  <si>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</si>
  <si>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</si>
  <si>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</si>
  <si>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</si>
  <si>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</si>
  <si>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</si>
  <si>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</si>
  <si>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</si>
  <si>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</si>
  <si>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</si>
  <si>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</si>
  <si>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</si>
  <si>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</si>
  <si>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</si>
  <si>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</si>
  <si>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</si>
  <si>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</si>
  <si>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</si>
  <si>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</si>
  <si>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</si>
  <si>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</si>
  <si>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</si>
  <si>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</si>
  <si>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</si>
  <si>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</si>
  <si>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</si>
  <si>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</si>
  <si>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</si>
  <si>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</si>
  <si>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</si>
  <si>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</si>
  <si>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</si>
  <si>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</si>
  <si>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</si>
  <si>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</si>
  <si>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</si>
  <si>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</si>
  <si>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</si>
  <si>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</si>
  <si>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</si>
  <si>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</si>
  <si>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</si>
  <si>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</si>
  <si>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</si>
  <si>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</si>
  <si>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</si>
  <si>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</si>
  <si>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</si>
  <si>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</si>
  <si>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</si>
  <si>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</si>
  <si>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</si>
  <si>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</si>
  <si>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</si>
  <si>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</si>
  <si>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</si>
  <si>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</si>
  <si>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</si>
  <si>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</si>
  <si>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</si>
  <si>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</si>
  <si>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</si>
  <si>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</si>
  <si>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</si>
  <si>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</si>
  <si>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</si>
  <si>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</si>
  <si>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</si>
  <si>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</si>
  <si>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</si>
  <si>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</si>
  <si>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</si>
  <si>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</si>
  <si>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</si>
  <si>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</si>
  <si>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</si>
  <si>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</si>
  <si>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</si>
  <si>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</si>
  <si>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</si>
  <si>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</si>
  <si>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</si>
  <si>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</si>
  <si>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</si>
  <si>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</si>
  <si>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</si>
  <si>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</si>
  <si>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</si>
  <si>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</si>
  <si>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</si>
  <si>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</si>
  <si>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</si>
  <si>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</si>
  <si>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</si>
  <si>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</si>
  <si>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</si>
  <si>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</si>
  <si>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</si>
  <si>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</si>
  <si>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</si>
  <si>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</si>
  <si>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</si>
  <si>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</si>
  <si>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</si>
  <si>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</si>
  <si>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</si>
  <si>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</si>
  <si>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</si>
  <si>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</si>
  <si>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</si>
  <si>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</si>
  <si>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</si>
  <si>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</si>
  <si>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</si>
  <si>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</si>
  <si>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</si>
  <si>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</si>
  <si>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</si>
  <si>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</si>
  <si>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</si>
  <si>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</si>
  <si>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</si>
  <si>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</si>
  <si>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</si>
  <si>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</si>
  <si>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</si>
  <si>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</si>
  <si>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</si>
  <si>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</si>
  <si>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</si>
  <si>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</si>
  <si>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</si>
  <si>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</si>
  <si>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</si>
  <si>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</si>
  <si>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</si>
  <si>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</si>
  <si>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</si>
  <si>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</si>
  <si>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</si>
  <si>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</si>
  <si>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</si>
  <si>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</si>
  <si>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</si>
  <si>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</si>
  <si>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</si>
  <si>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</si>
  <si>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</si>
  <si>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</si>
  <si>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</si>
  <si>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</si>
  <si>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</si>
  <si>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</si>
  <si>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</si>
  <si>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</si>
  <si>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</si>
  <si>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</si>
  <si>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</si>
  <si>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</si>
  <si>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</si>
  <si>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</si>
  <si>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</si>
  <si>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</si>
  <si>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</si>
  <si>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</si>
  <si>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</si>
  <si>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</si>
  <si>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</si>
  <si>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</si>
  <si>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</si>
  <si>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</si>
  <si>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</si>
  <si>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</si>
  <si>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</si>
  <si>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</si>
  <si>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</si>
  <si>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</si>
  <si>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</si>
  <si>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</si>
  <si>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</si>
  <si>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</si>
  <si>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</si>
  <si>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</si>
  <si>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</si>
  <si>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</si>
  <si>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</si>
  <si>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</si>
  <si>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</si>
  <si>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</si>
  <si>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</si>
  <si>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</si>
  <si>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</si>
  <si>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</si>
  <si>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</si>
  <si>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</si>
  <si>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</si>
  <si>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</si>
  <si>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</si>
  <si>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</si>
  <si>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</si>
  <si>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</si>
  <si>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</si>
  <si>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</si>
  <si>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</si>
  <si>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</si>
  <si>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</si>
  <si>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</si>
  <si>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</si>
  <si>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</si>
  <si>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</si>
  <si>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</si>
  <si>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</si>
  <si>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</si>
  <si>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</si>
  <si>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</si>
  <si>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</si>
  <si>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</si>
  <si>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</si>
  <si>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</si>
  <si>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</si>
  <si>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</si>
  <si>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</si>
  <si>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</si>
  <si>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</si>
  <si>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</si>
  <si>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</si>
  <si>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</si>
  <si>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</si>
  <si>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</si>
  <si>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</si>
  <si>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</si>
  <si>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</si>
  <si>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</si>
  <si>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</si>
  <si>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</si>
  <si>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</si>
  <si>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</si>
  <si>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</si>
  <si>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</si>
  <si>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</si>
  <si>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</si>
  <si>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</si>
  <si>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</si>
  <si>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</si>
  <si>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</si>
  <si>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</si>
  <si>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</si>
  <si>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</si>
  <si>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</si>
  <si>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</si>
  <si>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</si>
  <si>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</si>
  <si>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</si>
  <si>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</si>
  <si>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</si>
  <si>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</si>
  <si>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</si>
  <si>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</si>
  <si>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</si>
  <si>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</si>
  <si>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</si>
  <si>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</si>
  <si>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</si>
  <si>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</si>
  <si>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</si>
  <si>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</si>
  <si>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</si>
  <si>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</si>
  <si>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</si>
  <si>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</si>
  <si>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</si>
  <si>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</si>
  <si>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</si>
  <si>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</si>
  <si>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</si>
  <si>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</si>
  <si>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</si>
  <si>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</si>
  <si>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</si>
  <si>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</si>
  <si>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</si>
  <si>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</si>
  <si>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</si>
  <si>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</si>
  <si>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</si>
  <si>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</si>
  <si>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</si>
  <si>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</si>
  <si>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</si>
  <si>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</si>
  <si>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</si>
  <si>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</si>
  <si>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</si>
  <si>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</si>
  <si>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</si>
  <si>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</si>
  <si>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</si>
  <si>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</si>
  <si>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</si>
  <si>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</si>
  <si>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</si>
  <si>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</si>
  <si>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</si>
  <si>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</si>
  <si>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</si>
  <si>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</si>
  <si>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</si>
  <si>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</si>
  <si>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</si>
  <si>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</si>
  <si>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</si>
  <si>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</si>
  <si>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</si>
  <si>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</si>
  <si>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</si>
  <si>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</si>
  <si>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</si>
  <si>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</si>
  <si>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</si>
  <si>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</si>
  <si>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</si>
  <si>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</si>
  <si>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</si>
  <si>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</si>
  <si>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</si>
  <si>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</si>
  <si>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</si>
  <si>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</si>
  <si>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</si>
  <si>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</si>
  <si>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</si>
  <si>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</si>
  <si>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</si>
  <si>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</si>
  <si>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</si>
  <si>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</si>
  <si>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</si>
  <si>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</si>
  <si>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</si>
  <si>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</si>
  <si>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</si>
  <si>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</si>
  <si>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</si>
  <si>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</si>
  <si>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</si>
  <si>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</si>
  <si>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</si>
  <si>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</si>
  <si>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</si>
  <si>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</si>
  <si>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</si>
  <si>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</si>
  <si>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</si>
  <si>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</si>
  <si>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</si>
  <si>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</si>
  <si>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</si>
  <si>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</si>
  <si>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</si>
  <si>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</si>
  <si>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</si>
  <si>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</si>
  <si>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</si>
  <si>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</si>
  <si>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</si>
  <si>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</si>
  <si>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</si>
  <si>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</si>
  <si>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</si>
  <si>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</si>
  <si>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</si>
  <si>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</si>
  <si>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</si>
  <si>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</si>
  <si>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</si>
  <si>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</si>
  <si>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</si>
  <si>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</si>
  <si>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</si>
  <si>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</si>
  <si>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</si>
  <si>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</si>
  <si>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</si>
  <si>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</si>
  <si>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</si>
  <si>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</si>
  <si>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</si>
  <si>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</si>
  <si>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</si>
  <si>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</si>
  <si>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</si>
  <si>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</si>
  <si>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</si>
  <si>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</si>
  <si>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</si>
  <si>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</si>
  <si>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</si>
  <si>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</si>
  <si>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</si>
  <si>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</si>
  <si>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</si>
  <si>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</si>
  <si>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</si>
  <si>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</si>
  <si>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</si>
  <si>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</si>
  <si>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</si>
  <si>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</si>
  <si>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</si>
  <si>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</si>
  <si>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</si>
  <si>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</si>
  <si>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</si>
  <si>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</si>
  <si>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</si>
  <si>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</si>
  <si>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</si>
  <si>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</si>
  <si>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</si>
  <si>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</si>
  <si>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</si>
  <si>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</si>
  <si>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</si>
  <si>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</si>
  <si>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</si>
  <si>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</si>
  <si>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</si>
  <si>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</si>
  <si>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</si>
  <si>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</si>
  <si>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</si>
  <si>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</si>
  <si>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</si>
  <si>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</si>
  <si>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</si>
  <si>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</si>
  <si>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</si>
  <si>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</si>
  <si>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</si>
  <si>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</si>
  <si>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</si>
  <si>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</si>
  <si>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</si>
  <si>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</si>
  <si>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</si>
  <si>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</si>
  <si>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</si>
  <si>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</si>
  <si>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</si>
  <si>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</si>
  <si>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</si>
  <si>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</si>
  <si>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</si>
  <si>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</si>
  <si>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</si>
  <si>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</si>
  <si>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</si>
  <si>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</si>
  <si>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</si>
  <si>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</si>
  <si>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</si>
  <si>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</si>
  <si>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</si>
  <si>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</si>
  <si>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</si>
  <si>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</si>
  <si>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</si>
  <si>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</si>
  <si>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</si>
  <si>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</si>
  <si>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</si>
  <si>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</si>
  <si>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</si>
  <si>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</si>
  <si>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</si>
  <si>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</si>
  <si>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</si>
  <si>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</si>
  <si>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</si>
  <si>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</si>
  <si>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</si>
  <si>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</si>
  <si>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</si>
  <si>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</si>
  <si>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</si>
  <si>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</si>
  <si>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</si>
  <si>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</si>
  <si>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</si>
  <si>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</si>
  <si>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</si>
  <si>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</si>
  <si>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</si>
  <si>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</si>
  <si>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</si>
  <si>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</si>
  <si>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</si>
  <si>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</si>
  <si>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</si>
  <si>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</si>
  <si>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</si>
  <si>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</si>
  <si>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</si>
  <si>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</si>
  <si>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</si>
  <si>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</si>
  <si>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</si>
  <si>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</si>
  <si>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</si>
  <si>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</si>
  <si>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</si>
  <si>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</si>
  <si>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</si>
  <si>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</si>
  <si>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</si>
  <si>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</si>
  <si>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</si>
  <si>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</si>
  <si>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</si>
  <si>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</si>
  <si>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</si>
  <si>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</si>
  <si>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</si>
  <si>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</si>
  <si>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</si>
  <si>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</si>
  <si>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</si>
  <si>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</si>
  <si>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</si>
  <si>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</si>
  <si>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</si>
  <si>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</si>
  <si>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</si>
  <si>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</si>
  <si>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</si>
  <si>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</si>
  <si>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</si>
  <si>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</si>
  <si>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</si>
  <si>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</si>
  <si>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</si>
  <si>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</si>
  <si>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</si>
  <si>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</si>
  <si>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</si>
  <si>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</si>
  <si>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</si>
  <si>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</si>
  <si>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</si>
  <si>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</si>
  <si>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</si>
  <si>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</si>
  <si>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</si>
  <si>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</si>
  <si>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</si>
  <si>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</si>
  <si>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</si>
  <si>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</si>
  <si>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</si>
  <si>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</si>
  <si>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</si>
  <si>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</si>
  <si>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</si>
  <si>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</si>
  <si>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</si>
  <si>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</si>
  <si>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</si>
  <si>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</si>
  <si>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</si>
  <si>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</si>
  <si>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</si>
  <si>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</si>
  <si>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</si>
  <si>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</si>
  <si>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</si>
  <si>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</si>
  <si>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</si>
  <si>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</si>
  <si>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</si>
  <si>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</si>
  <si>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</si>
  <si>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</si>
  <si>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</si>
  <si>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</si>
  <si>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</si>
  <si>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</si>
  <si>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</si>
  <si>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</si>
  <si>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</si>
  <si>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</si>
  <si>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</si>
  <si>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</si>
  <si>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</si>
  <si>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</si>
  <si>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</si>
  <si>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</si>
  <si>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</si>
  <si>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</si>
  <si>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</si>
  <si>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</si>
  <si>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</si>
  <si>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</si>
  <si>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</si>
  <si>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</si>
  <si>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</si>
  <si>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</si>
  <si>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</si>
  <si>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</si>
  <si>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</si>
  <si>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</si>
  <si>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</si>
  <si>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</si>
  <si>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</si>
  <si>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</si>
  <si>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</si>
  <si>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</si>
  <si>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</si>
  <si>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</si>
  <si>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</si>
  <si>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</si>
  <si>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</si>
  <si>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</si>
  <si>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</si>
  <si>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</si>
  <si>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</si>
  <si>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</si>
  <si>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</si>
  <si>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</si>
  <si>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</si>
  <si>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</si>
  <si>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</si>
  <si>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</si>
  <si>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</si>
  <si>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</si>
  <si>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</si>
  <si>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</si>
  <si>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</si>
  <si>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</si>
  <si>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</si>
  <si>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</si>
  <si>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</si>
  <si>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</si>
  <si>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</si>
  <si>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</si>
  <si>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</si>
  <si>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</si>
  <si>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</si>
  <si>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</si>
  <si>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</si>
  <si>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</si>
  <si>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</si>
  <si>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</si>
  <si>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</si>
  <si>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</si>
  <si>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</si>
  <si>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</si>
  <si>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</si>
  <si>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</si>
  <si>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</si>
  <si>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</si>
  <si>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</si>
  <si>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</si>
  <si>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</si>
  <si>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</si>
  <si>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</si>
  <si>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</si>
  <si>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</si>
  <si>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</si>
  <si>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</si>
  <si>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</si>
  <si>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</si>
  <si>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</si>
  <si>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</si>
  <si>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</si>
  <si>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</si>
  <si>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</si>
  <si>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</si>
  <si>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</si>
  <si>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</si>
  <si>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</si>
  <si>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</si>
  <si>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</si>
  <si>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</si>
  <si>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</si>
  <si>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</si>
  <si>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</si>
  <si>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</si>
  <si>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</si>
  <si>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</si>
  <si>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</si>
  <si>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</si>
  <si>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</si>
  <si>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</si>
  <si>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</si>
  <si>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</si>
  <si>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</si>
  <si>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</si>
  <si>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</si>
  <si>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</si>
  <si>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</si>
  <si>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</si>
  <si>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</si>
  <si>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</si>
  <si>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</si>
  <si>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</si>
  <si>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</si>
  <si>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</si>
  <si>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</si>
  <si>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</si>
  <si>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</si>
  <si>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</si>
  <si>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</si>
  <si>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</si>
  <si>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</si>
  <si>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</si>
  <si>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</si>
  <si>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</si>
  <si>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</si>
  <si>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</si>
  <si>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</si>
  <si>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</si>
  <si>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</si>
  <si>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</si>
  <si>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</si>
  <si>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</si>
  <si>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</si>
  <si>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</si>
  <si>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</si>
  <si>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</si>
  <si>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</si>
  <si>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</si>
  <si>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</si>
  <si>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</si>
  <si>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</si>
  <si>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</si>
  <si>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</si>
  <si>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</si>
  <si>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</si>
  <si>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</si>
  <si>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</si>
  <si>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</si>
  <si>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</si>
  <si>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</si>
  <si>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</si>
  <si>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</si>
  <si>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</si>
  <si>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</si>
  <si>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</si>
  <si>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</si>
  <si>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</si>
  <si>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</si>
  <si>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</si>
  <si>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</si>
  <si>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</si>
  <si>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</si>
  <si>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</si>
  <si>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</si>
  <si>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</si>
  <si>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</si>
  <si>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</si>
  <si>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</si>
  <si>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</si>
  <si>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</si>
  <si>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</si>
  <si>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</si>
  <si>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</si>
  <si>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</si>
  <si>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</si>
  <si>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</si>
  <si>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</si>
  <si>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</si>
  <si>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</si>
  <si>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</si>
  <si>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</si>
  <si>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</si>
  <si>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</si>
  <si>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</si>
  <si>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</si>
  <si>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</si>
  <si>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</si>
  <si>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</si>
  <si>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</si>
  <si>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</si>
  <si>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</si>
  <si>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</si>
  <si>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</si>
  <si>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</si>
  <si>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</si>
  <si>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</si>
  <si>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</si>
  <si>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</si>
  <si>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</si>
  <si>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</si>
  <si>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</si>
  <si>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</si>
  <si>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</si>
  <si>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</si>
  <si>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</si>
  <si>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</si>
  <si>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</si>
  <si>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</si>
  <si>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</si>
  <si>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</si>
  <si>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</si>
  <si>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</si>
  <si>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</si>
  <si>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</si>
  <si>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</si>
  <si>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</si>
  <si>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</si>
  <si>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</si>
  <si>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</si>
  <si>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</si>
  <si>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</si>
  <si>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</si>
  <si>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</si>
  <si>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</si>
  <si>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</si>
  <si>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</si>
  <si>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</si>
  <si>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</si>
  <si>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</si>
  <si>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</si>
  <si>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</si>
  <si>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</si>
  <si>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</si>
  <si>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</si>
  <si>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</si>
  <si>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</si>
  <si>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</si>
  <si>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</si>
  <si>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</si>
  <si>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</si>
  <si>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</si>
  <si>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</si>
  <si>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</si>
  <si>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</si>
  <si>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</si>
  <si>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</si>
  <si>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</si>
  <si>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</si>
  <si>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</si>
  <si>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</si>
  <si>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</si>
  <si>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</si>
  <si>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</si>
  <si>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</si>
  <si>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</si>
  <si>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</si>
  <si>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</si>
  <si>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</si>
  <si>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</si>
  <si>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</si>
  <si>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</si>
  <si>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</si>
  <si>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</si>
  <si>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</si>
  <si>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</si>
  <si>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</si>
  <si>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</si>
  <si>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</si>
  <si>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</si>
  <si>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</si>
  <si>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</si>
  <si>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</si>
  <si>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</si>
  <si>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</si>
  <si>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</si>
  <si>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</si>
  <si>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</si>
  <si>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</si>
  <si>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</si>
  <si>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</si>
  <si>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</si>
  <si>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</si>
  <si>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</si>
  <si>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</si>
  <si>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</si>
  <si>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</si>
  <si>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</si>
  <si>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</si>
  <si>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</si>
  <si>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</si>
  <si>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</si>
  <si>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</si>
  <si>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</si>
  <si>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</si>
  <si>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</si>
  <si>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</si>
  <si>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</si>
  <si>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</si>
  <si>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</si>
  <si>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</si>
  <si>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</si>
  <si>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</si>
  <si>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</si>
  <si>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</si>
  <si>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</si>
  <si>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</si>
  <si>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</si>
  <si>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</si>
  <si>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</si>
  <si>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</si>
  <si>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</si>
  <si>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</si>
  <si>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</si>
  <si>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</si>
  <si>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</si>
  <si>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</si>
  <si>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</si>
  <si>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</si>
  <si>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</si>
  <si>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</si>
  <si>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</si>
  <si>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</si>
  <si>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</si>
  <si>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</si>
  <si>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</si>
  <si>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</si>
  <si>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</si>
  <si>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</si>
  <si>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</si>
  <si>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</si>
  <si>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</si>
  <si>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</si>
  <si>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</si>
  <si>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</si>
  <si>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</si>
  <si>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</si>
  <si>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</si>
  <si>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</si>
  <si>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</si>
  <si>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</si>
  <si>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</si>
  <si>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</si>
  <si>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</si>
  <si>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</si>
  <si>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</si>
  <si>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</si>
  <si>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</si>
  <si>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</si>
  <si>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</si>
  <si>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</si>
  <si>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</si>
  <si>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</si>
  <si>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</si>
  <si>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</si>
  <si>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</si>
  <si>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</si>
  <si>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</si>
  <si>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</si>
  <si>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</si>
  <si>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</si>
  <si>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</si>
  <si>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</si>
  <si>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</si>
  <si>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</si>
  <si>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</si>
  <si>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</si>
  <si>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</si>
  <si>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</si>
  <si>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</si>
  <si>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</si>
  <si>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</si>
  <si>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</si>
  <si>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</si>
  <si>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</si>
  <si>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</si>
  <si>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</si>
  <si>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</si>
  <si>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</si>
  <si>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</si>
  <si>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</si>
  <si>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</si>
  <si>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</si>
  <si>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</si>
  <si>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</si>
  <si>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</si>
  <si>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</si>
  <si>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</si>
  <si>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</si>
  <si>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</si>
  <si>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</si>
  <si>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</si>
  <si>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</si>
  <si>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</si>
  <si>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</si>
  <si>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</si>
  <si>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</si>
  <si>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</si>
  <si>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</si>
  <si>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</si>
  <si>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</si>
  <si>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</si>
  <si>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</si>
  <si>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</si>
  <si>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</si>
  <si>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</si>
  <si>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</si>
  <si>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</si>
  <si>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</si>
  <si>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</si>
  <si>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</si>
  <si>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</si>
  <si>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</si>
  <si>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</si>
  <si>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</si>
  <si>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</si>
  <si>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</si>
  <si>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</si>
  <si>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</si>
  <si>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</si>
  <si>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</si>
  <si>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</si>
  <si>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</si>
  <si>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</si>
  <si>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</si>
  <si>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</si>
  <si>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</si>
  <si>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</si>
  <si>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</si>
  <si>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</si>
  <si>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</si>
  <si>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</si>
  <si>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</si>
  <si>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</si>
  <si>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</si>
  <si>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</si>
  <si>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</si>
  <si>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</si>
  <si>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</si>
  <si>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</si>
  <si>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</si>
  <si>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</si>
  <si>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</si>
  <si>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</si>
  <si>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</si>
  <si>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</si>
  <si>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</si>
  <si>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</si>
  <si>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</si>
  <si>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</si>
  <si>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</si>
  <si>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</si>
  <si>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</si>
  <si>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</si>
  <si>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</si>
  <si>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</si>
  <si>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</si>
  <si>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</si>
  <si>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</si>
  <si>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</si>
  <si>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</si>
  <si>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</si>
  <si>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</si>
  <si>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</si>
  <si>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</si>
  <si>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</si>
  <si>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</si>
  <si>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</si>
  <si>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</si>
  <si>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</si>
  <si>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</si>
  <si>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</si>
  <si>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</si>
  <si>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</si>
  <si>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</si>
  <si>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</si>
  <si>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</si>
  <si>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</si>
  <si>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</si>
  <si>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</si>
  <si>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</si>
  <si>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</si>
  <si>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</si>
  <si>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</si>
  <si>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</si>
  <si>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</si>
  <si>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</si>
  <si>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</si>
  <si>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</si>
  <si>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</si>
  <si>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</si>
  <si>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</si>
  <si>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</si>
  <si>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</si>
  <si>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</si>
  <si>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</si>
  <si>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</si>
  <si>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</si>
  <si>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</si>
  <si>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</si>
  <si>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</si>
  <si>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</si>
  <si>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</si>
  <si>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</si>
  <si>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</si>
  <si>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</si>
  <si>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</si>
  <si>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</si>
  <si>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</si>
  <si>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</si>
  <si>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</si>
  <si>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</si>
  <si>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</si>
  <si>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</si>
  <si>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</si>
  <si>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</si>
  <si>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</si>
  <si>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</si>
  <si>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</si>
  <si>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</si>
  <si>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</si>
  <si>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</si>
  <si>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</si>
  <si>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</si>
  <si>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</si>
  <si>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</si>
  <si>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</si>
  <si>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</si>
  <si>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</si>
  <si>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</si>
  <si>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</si>
  <si>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</si>
  <si>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</si>
  <si>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</si>
  <si>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</si>
  <si>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</si>
  <si>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</si>
  <si>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</si>
  <si>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</si>
  <si>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</si>
  <si>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</si>
  <si>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</si>
  <si>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</si>
  <si>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</si>
  <si>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</si>
  <si>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</si>
  <si>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</si>
  <si>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</si>
  <si>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</si>
  <si>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</si>
  <si>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</si>
  <si>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</si>
  <si>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</si>
  <si>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</si>
  <si>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</si>
  <si>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</si>
  <si>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</si>
  <si>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</si>
  <si>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</si>
  <si>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</si>
  <si>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</si>
  <si>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</si>
  <si>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</si>
  <si>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</si>
  <si>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</si>
  <si>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</si>
  <si>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</si>
  <si>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</si>
  <si>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</si>
  <si>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</si>
  <si>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</si>
  <si>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</si>
  <si>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</si>
  <si>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</si>
  <si>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</si>
  <si>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</si>
  <si>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</si>
  <si>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</si>
  <si>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</si>
  <si>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</si>
  <si>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</si>
  <si>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</si>
  <si>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</si>
  <si>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</si>
  <si>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</si>
  <si>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</si>
  <si>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</si>
  <si>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</si>
  <si>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</si>
  <si>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</si>
  <si>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</si>
  <si>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</si>
  <si>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</si>
  <si>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</si>
  <si>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</si>
  <si>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</si>
  <si>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</si>
  <si>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</si>
  <si>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</si>
  <si>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</si>
  <si>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</si>
  <si>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</si>
  <si>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</si>
  <si>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</si>
  <si>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</si>
  <si>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</si>
  <si>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</si>
  <si>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</si>
  <si>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</si>
  <si>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</si>
  <si>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</si>
  <si>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</si>
  <si>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</si>
  <si>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</si>
  <si>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</si>
  <si>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</si>
  <si>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</si>
  <si>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</si>
  <si>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</si>
  <si>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</si>
  <si>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</si>
  <si>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</si>
  <si>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</si>
  <si>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</si>
  <si>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</si>
  <si>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</si>
  <si>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</si>
  <si>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</si>
  <si>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</si>
  <si>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</si>
  <si>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</si>
  <si>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</si>
  <si>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</si>
  <si>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</si>
  <si>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</si>
  <si>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</si>
  <si>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</si>
  <si>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</si>
  <si>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</si>
  <si>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</si>
  <si>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</si>
  <si>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</si>
  <si>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</si>
  <si>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</si>
  <si>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</si>
  <si>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</si>
  <si>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</si>
  <si>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</si>
  <si>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</si>
  <si>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</si>
  <si>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</si>
  <si>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</si>
  <si>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</si>
  <si>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</si>
  <si>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</si>
  <si>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</si>
  <si>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</si>
  <si>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</si>
  <si>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</si>
  <si>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</si>
  <si>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</si>
  <si>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</si>
  <si>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</si>
  <si>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</si>
  <si>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</si>
  <si>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</si>
  <si>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</si>
  <si>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</si>
  <si>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</si>
  <si>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</si>
  <si>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</si>
  <si>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</si>
  <si>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</si>
  <si>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</si>
  <si>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</si>
  <si>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</si>
  <si>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</si>
  <si>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</si>
  <si>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</si>
  <si>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</si>
  <si>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</si>
  <si>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</si>
  <si>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</si>
  <si>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</si>
  <si>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</si>
  <si>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</si>
  <si>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</si>
  <si>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</si>
  <si>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</si>
  <si>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</si>
  <si>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</si>
  <si>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</si>
  <si>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</si>
  <si>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</si>
  <si>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</si>
  <si>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</si>
  <si>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</si>
  <si>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</si>
  <si>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</si>
  <si>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</si>
  <si>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</si>
  <si>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</si>
  <si>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</si>
  <si>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</si>
  <si>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</si>
  <si>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</si>
  <si>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</si>
  <si>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</si>
  <si>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</si>
  <si>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</si>
  <si>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</si>
  <si>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</si>
  <si>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</si>
  <si>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</si>
  <si>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</si>
  <si>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</si>
  <si>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</si>
  <si>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</si>
  <si>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</si>
  <si>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</si>
  <si>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</si>
  <si>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</si>
  <si>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</si>
  <si>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</si>
  <si>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</si>
  <si>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</si>
  <si>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</si>
  <si>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</si>
  <si>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</si>
  <si>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</si>
  <si>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</si>
  <si>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</si>
  <si>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</si>
  <si>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</si>
  <si>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</si>
  <si>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</si>
  <si>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</si>
  <si>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</si>
  <si>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</si>
  <si>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</si>
  <si>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</si>
  <si>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</si>
  <si>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</si>
  <si>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</si>
  <si>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</si>
  <si>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</si>
  <si>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</si>
  <si>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</si>
  <si>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</si>
  <si>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</si>
  <si>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</si>
  <si>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</si>
  <si>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</si>
  <si>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</si>
  <si>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</si>
  <si>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</si>
  <si>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</si>
  <si>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</si>
  <si>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</si>
  <si>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</si>
  <si>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</si>
  <si>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</si>
  <si>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</si>
  <si>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</si>
  <si>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</si>
  <si>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</si>
  <si>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</si>
  <si>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</si>
  <si>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</si>
  <si>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</si>
  <si>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</si>
  <si>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</si>
  <si>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</si>
  <si>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</si>
  <si>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</si>
  <si>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</si>
  <si>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</si>
  <si>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</si>
  <si>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</si>
  <si>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</si>
  <si>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</si>
  <si>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</si>
  <si>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</si>
  <si>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</si>
  <si>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</si>
  <si>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</si>
  <si>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</si>
  <si>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</si>
  <si>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</si>
  <si>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</si>
  <si>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</si>
  <si>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</si>
  <si>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</si>
  <si>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</si>
  <si>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</si>
  <si>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</si>
  <si>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</si>
  <si>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</si>
  <si>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</si>
  <si>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</si>
  <si>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</si>
  <si>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</si>
  <si>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</si>
  <si>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</si>
  <si>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</si>
  <si>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</si>
  <si>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</si>
  <si>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</si>
  <si>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</si>
  <si>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</si>
  <si>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</si>
  <si>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</si>
  <si>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</si>
  <si>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</si>
  <si>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</si>
  <si>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</si>
  <si>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</si>
  <si>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</si>
  <si>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</si>
  <si>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</si>
  <si>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</si>
  <si>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</si>
  <si>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</si>
  <si>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</si>
  <si>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</si>
  <si>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</si>
  <si>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</si>
  <si>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</si>
  <si>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</si>
  <si>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</si>
  <si>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</si>
  <si>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</si>
  <si>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</si>
  <si>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</si>
  <si>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</si>
  <si>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</si>
  <si>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</si>
  <si>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</si>
  <si>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</si>
  <si>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</si>
  <si>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</si>
  <si>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</si>
  <si>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</si>
  <si>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</si>
  <si>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</si>
  <si>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</si>
  <si>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</si>
  <si>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</si>
  <si>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</si>
  <si>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</si>
  <si>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</si>
  <si>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</si>
  <si>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</si>
  <si>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</si>
  <si>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</si>
  <si>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</si>
  <si>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</si>
  <si>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</si>
  <si>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</si>
  <si>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</si>
  <si>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</si>
  <si>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</si>
  <si>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</si>
  <si>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</si>
  <si>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</si>
  <si>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</si>
  <si>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</si>
  <si>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</si>
  <si>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</si>
  <si>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</si>
  <si>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</si>
  <si>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</si>
  <si>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</si>
  <si>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</si>
  <si>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</si>
  <si>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</si>
  <si>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</si>
  <si>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</si>
  <si>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</si>
  <si>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</si>
  <si>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</si>
  <si>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</si>
  <si>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</si>
  <si>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</si>
  <si>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</si>
  <si>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</si>
  <si>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</si>
  <si>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</si>
  <si>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</si>
  <si>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</si>
  <si>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</si>
  <si>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</si>
  <si>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</si>
  <si>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</si>
  <si>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</si>
  <si>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</si>
  <si>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</si>
  <si>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</si>
  <si>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</si>
  <si>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</si>
  <si>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</si>
  <si>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</si>
  <si>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</si>
  <si>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</si>
  <si>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</si>
  <si>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</si>
  <si>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</si>
  <si>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</si>
  <si>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</si>
  <si>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</si>
  <si>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</si>
  <si>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</si>
  <si>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</si>
  <si>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</si>
  <si>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</si>
  <si>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</si>
  <si>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</si>
  <si>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</si>
  <si>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</si>
  <si>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</si>
  <si>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</si>
  <si>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</si>
  <si>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</si>
  <si>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</si>
  <si>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</si>
  <si>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</si>
  <si>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</si>
  <si>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</si>
  <si>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</si>
  <si>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</si>
  <si>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</si>
  <si>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</si>
  <si>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</si>
  <si>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</si>
  <si>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</si>
  <si>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</si>
  <si>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</si>
  <si>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</si>
  <si>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</si>
  <si>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</si>
  <si>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</si>
  <si>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</si>
  <si>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</si>
  <si>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</si>
  <si>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</si>
  <si>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</si>
  <si>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</si>
  <si>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</si>
  <si>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</si>
  <si>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</si>
  <si>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</si>
  <si>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</si>
  <si>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</si>
  <si>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</si>
  <si>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</si>
  <si>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</si>
  <si>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</si>
  <si>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</si>
  <si>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</si>
  <si>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</si>
  <si>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</si>
  <si>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</si>
  <si>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</si>
  <si>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</si>
  <si>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</si>
  <si>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</si>
  <si>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</si>
  <si>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</si>
  <si>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</si>
  <si>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</si>
  <si>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</si>
  <si>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</si>
  <si>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</si>
  <si>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</si>
  <si>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</si>
  <si>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</si>
  <si>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</si>
  <si>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</si>
  <si>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</si>
  <si>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</si>
  <si>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</si>
  <si>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</si>
  <si>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</si>
  <si>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</si>
  <si>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</si>
  <si>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</si>
  <si>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</si>
  <si>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</si>
  <si>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</si>
  <si>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</si>
  <si>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</si>
  <si>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</si>
  <si>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</si>
  <si>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</si>
  <si>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</si>
  <si>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</si>
  <si>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</si>
  <si>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</si>
  <si>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</si>
  <si>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</si>
  <si>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</si>
  <si>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</si>
  <si>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</si>
  <si>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</si>
  <si>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</si>
  <si>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</si>
  <si>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</si>
  <si>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</si>
  <si>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</si>
  <si>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</si>
  <si>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</si>
  <si>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</si>
  <si>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</si>
  <si>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</si>
  <si>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</si>
  <si>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</si>
  <si>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</si>
  <si>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</si>
  <si>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</si>
  <si>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</si>
  <si>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</si>
  <si>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</si>
  <si>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</si>
  <si>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</si>
  <si>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</si>
  <si>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</si>
  <si>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</si>
  <si>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</si>
  <si>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</si>
  <si>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</si>
  <si>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</si>
  <si>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</si>
  <si>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</si>
  <si>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</si>
  <si>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</si>
  <si>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</si>
  <si>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</si>
  <si>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</si>
  <si>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</si>
  <si>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</si>
  <si>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</si>
  <si>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</si>
  <si>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</si>
  <si>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</si>
  <si>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</si>
  <si>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</si>
  <si>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</si>
  <si>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</si>
  <si>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</si>
  <si>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</si>
  <si>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</si>
  <si>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</si>
  <si>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</si>
  <si>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</si>
  <si>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</si>
  <si>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</si>
  <si>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</si>
  <si>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</si>
  <si>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</si>
  <si>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</si>
  <si>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</si>
  <si>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</si>
  <si>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</si>
  <si>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</si>
  <si>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</si>
  <si>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</si>
  <si>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</si>
  <si>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</si>
  <si>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</si>
  <si>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</si>
  <si>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</si>
  <si>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</si>
  <si>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</si>
  <si>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</si>
  <si>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</si>
  <si>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</si>
  <si>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</si>
  <si>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</si>
  <si>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</si>
  <si>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</si>
  <si>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</si>
  <si>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</si>
  <si>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</si>
  <si>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</si>
  <si>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</si>
  <si>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</si>
  <si>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</si>
  <si>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</si>
  <si>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</si>
  <si>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</si>
  <si>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</si>
  <si>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</si>
  <si>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</si>
  <si>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</si>
  <si>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</si>
  <si>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</si>
  <si>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</si>
  <si>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</si>
  <si>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</si>
  <si>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</si>
  <si>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</si>
  <si>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</si>
  <si>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</si>
  <si>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</si>
  <si>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</si>
  <si>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</si>
  <si>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</si>
  <si>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</si>
  <si>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</si>
  <si>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</si>
  <si>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</si>
  <si>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</si>
  <si>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</si>
  <si>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</si>
  <si>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</si>
  <si>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</si>
  <si>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</si>
  <si>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</si>
  <si>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</si>
  <si>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</si>
  <si>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</si>
  <si>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</si>
  <si>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</si>
  <si>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</si>
  <si>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</si>
  <si>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</si>
  <si>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</si>
  <si>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</si>
  <si>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</si>
  <si>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</si>
  <si>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</si>
  <si>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</si>
  <si>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</si>
  <si>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</si>
  <si>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</si>
  <si>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</si>
  <si>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</si>
  <si>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</si>
  <si>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</si>
  <si>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</si>
  <si>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</si>
  <si>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</si>
  <si>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</si>
  <si>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</si>
  <si>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</si>
  <si>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</si>
  <si>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</si>
  <si>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</si>
  <si>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</si>
  <si>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</si>
  <si>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</si>
  <si>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</si>
  <si>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</si>
  <si>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</si>
  <si>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</si>
  <si>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</si>
  <si>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</si>
  <si>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</si>
  <si>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</si>
  <si>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</si>
  <si>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</si>
  <si>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</si>
  <si>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</si>
  <si>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</si>
  <si>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</si>
  <si>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</si>
  <si>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</si>
  <si>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</si>
  <si>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</si>
  <si>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</si>
  <si>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</si>
  <si>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</si>
  <si>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</si>
  <si>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</si>
  <si>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</si>
  <si>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</si>
  <si>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</si>
  <si>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</si>
  <si>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</si>
  <si>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</si>
  <si>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</si>
  <si>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</si>
  <si>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</si>
  <si>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</si>
  <si>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</si>
  <si>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</si>
  <si>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</si>
  <si>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</si>
  <si>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</si>
  <si>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</si>
  <si>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</si>
  <si>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</si>
  <si>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</si>
  <si>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</si>
  <si>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</si>
  <si>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</si>
  <si>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</si>
  <si>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</si>
  <si>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</si>
  <si>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</si>
  <si>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</si>
  <si>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</si>
  <si>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</si>
  <si>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</si>
  <si>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</si>
  <si>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</si>
  <si>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</si>
  <si>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</si>
  <si>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</si>
  <si>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</si>
  <si>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</si>
  <si>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</si>
  <si>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</si>
  <si>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</si>
  <si>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</si>
  <si>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</si>
  <si>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</si>
  <si>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</si>
  <si>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</si>
  <si>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</si>
  <si>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</si>
  <si>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</si>
  <si>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</si>
  <si>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</si>
  <si>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</si>
  <si>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</si>
  <si>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</si>
  <si>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</si>
  <si>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</si>
  <si>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</si>
  <si>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</si>
  <si>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</si>
  <si>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</si>
  <si>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</si>
  <si>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</si>
  <si>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</si>
  <si>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</si>
  <si>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</si>
  <si>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</si>
  <si>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</si>
  <si>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</si>
  <si>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</si>
  <si>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</si>
  <si>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</si>
  <si>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</si>
  <si>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</si>
  <si>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</si>
  <si>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</si>
  <si>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</si>
  <si>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</si>
  <si>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</si>
  <si>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</si>
  <si>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</si>
  <si>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</si>
  <si>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</si>
  <si>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</si>
  <si>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</si>
  <si>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</si>
  <si>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</si>
  <si>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</si>
  <si>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</si>
  <si>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</si>
  <si>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</si>
  <si>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</si>
  <si>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</si>
  <si>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</si>
  <si>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</si>
  <si>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</si>
  <si>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</si>
  <si>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</si>
  <si>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</si>
  <si>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</si>
  <si>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</si>
  <si>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</si>
  <si>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</si>
  <si>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</si>
  <si>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</si>
  <si>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</si>
  <si>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</si>
  <si>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</si>
  <si>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</si>
  <si>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</si>
  <si>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</si>
  <si>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</si>
  <si>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</si>
  <si>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</si>
  <si>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</si>
  <si>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</si>
  <si>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</si>
  <si>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</si>
  <si>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</si>
  <si>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</si>
  <si>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</si>
  <si>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</si>
  <si>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</si>
  <si>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</si>
  <si>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</si>
  <si>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</si>
  <si>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</si>
  <si>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</si>
  <si>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</si>
  <si>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</si>
  <si>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</si>
  <si>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</si>
  <si>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</si>
  <si>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</si>
  <si>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</si>
  <si>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</si>
  <si>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</si>
  <si>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</si>
  <si>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</si>
  <si>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</si>
  <si>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</si>
  <si>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</si>
  <si>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</si>
  <si>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</si>
  <si>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</si>
  <si>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</si>
  <si>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</si>
  <si>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</si>
  <si>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</si>
  <si>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</si>
  <si>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</si>
  <si>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</si>
  <si>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</si>
  <si>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</si>
  <si>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</si>
  <si>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</si>
  <si>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</si>
  <si>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</si>
  <si>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</si>
  <si>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</si>
  <si>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</si>
  <si>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</si>
  <si>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</si>
  <si>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</si>
  <si>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</si>
  <si>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</si>
  <si>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</si>
  <si>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</si>
  <si>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</si>
  <si>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</si>
  <si>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</si>
  <si>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</si>
  <si>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</si>
  <si>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</si>
  <si>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</si>
  <si>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</si>
  <si>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</si>
  <si>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</si>
  <si>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</si>
  <si>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</si>
  <si>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</si>
  <si>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</si>
  <si>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</si>
  <si>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</si>
  <si>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</si>
  <si>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</si>
  <si>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</si>
  <si>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</si>
  <si>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</si>
  <si>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</si>
  <si>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</si>
  <si>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</si>
  <si>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</si>
  <si>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</si>
  <si>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</si>
  <si>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</si>
  <si>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</si>
  <si>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</si>
  <si>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</si>
  <si>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</si>
  <si>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</si>
  <si>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</si>
  <si>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</si>
  <si>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</si>
  <si>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</si>
  <si>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</si>
  <si>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</si>
  <si>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</si>
  <si>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</si>
  <si>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</si>
  <si>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</si>
  <si>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</si>
  <si>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</si>
  <si>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</si>
  <si>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</si>
  <si>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</si>
  <si>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</si>
  <si>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</si>
  <si>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</si>
  <si>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</si>
  <si>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</si>
  <si>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</si>
  <si>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</si>
  <si>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</si>
  <si>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</si>
  <si>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</si>
  <si>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</si>
  <si>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</si>
  <si>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</si>
  <si>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</si>
  <si>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</si>
  <si>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</si>
  <si>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</si>
  <si>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</si>
  <si>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</si>
  <si>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</si>
  <si>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</si>
  <si>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</si>
  <si>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</si>
  <si>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</si>
  <si>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</si>
  <si>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</si>
  <si>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</si>
  <si>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</si>
  <si>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</si>
  <si>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</si>
  <si>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</si>
  <si>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</si>
  <si>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</si>
  <si>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</si>
  <si>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</si>
  <si>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</si>
  <si>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</si>
  <si>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</si>
  <si>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</si>
  <si>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</si>
  <si>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</si>
  <si>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</si>
  <si>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</si>
  <si>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</si>
  <si>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</si>
  <si>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</si>
  <si>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</si>
  <si>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</si>
  <si>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</si>
  <si>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</si>
  <si>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</si>
  <si>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</si>
  <si>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</si>
  <si>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</si>
  <si>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</si>
  <si>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</si>
  <si>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</si>
  <si>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</si>
  <si>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</si>
  <si>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</si>
  <si>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</si>
  <si>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</si>
  <si>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</si>
  <si>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</si>
  <si>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</si>
  <si>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</si>
  <si>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</si>
  <si>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</si>
  <si>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</si>
  <si>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</si>
  <si>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</si>
  <si>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</si>
  <si>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</si>
  <si>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</si>
  <si>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</si>
  <si>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</si>
  <si>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</si>
  <si>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</si>
  <si>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</si>
  <si>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</si>
  <si>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</si>
  <si>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</si>
  <si>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</si>
  <si>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</si>
  <si>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</si>
  <si>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</si>
  <si>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</si>
  <si>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</si>
  <si>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</si>
  <si>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</si>
  <si>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</si>
  <si>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</si>
  <si>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</si>
  <si>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</si>
  <si>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</si>
  <si>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</si>
  <si>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</si>
  <si>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</si>
  <si>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</si>
  <si>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</si>
  <si>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</si>
  <si>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</si>
  <si>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</si>
  <si>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</si>
  <si>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</si>
  <si>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</si>
  <si>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</si>
  <si>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</si>
  <si>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</si>
  <si>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</si>
  <si>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</si>
  <si>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</si>
  <si>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</si>
  <si>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</si>
  <si>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</si>
  <si>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</si>
  <si>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</si>
  <si>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</si>
  <si>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</si>
  <si>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</si>
  <si>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</si>
  <si>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</si>
  <si>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</si>
  <si>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</si>
  <si>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</si>
  <si>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</si>
  <si>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</si>
  <si>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</si>
  <si>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</si>
  <si>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</si>
  <si>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</si>
  <si>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</si>
  <si>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</si>
  <si>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</si>
  <si>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</si>
  <si>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</si>
  <si>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</si>
  <si>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</si>
  <si>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</si>
  <si>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</si>
  <si>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</si>
  <si>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</si>
  <si>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</si>
  <si>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</si>
  <si>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</si>
  <si>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</si>
  <si>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</si>
  <si>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</si>
  <si>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</si>
  <si>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</si>
  <si>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</si>
  <si>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</si>
  <si>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</si>
  <si>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</si>
  <si>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</si>
  <si>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</si>
  <si>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</si>
  <si>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</si>
  <si>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</si>
  <si>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</si>
  <si>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</si>
  <si>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</si>
  <si>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</si>
  <si>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</si>
  <si>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</si>
  <si>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</si>
  <si>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</si>
  <si>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</si>
  <si>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</si>
  <si>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</si>
  <si>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</si>
  <si>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</si>
  <si>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</si>
  <si>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</si>
  <si>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</si>
  <si>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</si>
  <si>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</si>
  <si>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</si>
  <si>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</si>
  <si>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</si>
  <si>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</si>
  <si>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</si>
  <si>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</si>
  <si>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</si>
  <si>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</si>
  <si>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</si>
  <si>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</si>
  <si>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</si>
  <si>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</si>
  <si>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</si>
  <si>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</si>
  <si>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</si>
  <si>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</si>
  <si>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</si>
  <si>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</si>
  <si>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</si>
  <si>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</si>
  <si>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</si>
  <si>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</si>
  <si>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</si>
  <si>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</si>
  <si>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</si>
  <si>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</si>
  <si>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</si>
  <si>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</si>
  <si>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</si>
  <si>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</si>
  <si>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</si>
  <si>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</si>
  <si>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</si>
  <si>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</si>
  <si>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</si>
  <si>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</si>
  <si>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</si>
  <si>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</si>
  <si>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</si>
  <si>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</si>
  <si>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</si>
  <si>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</si>
  <si>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</si>
  <si>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</si>
  <si>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</si>
  <si>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</si>
  <si>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</si>
  <si>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</si>
  <si>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</si>
  <si>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</si>
  <si>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</si>
  <si>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</si>
  <si>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</si>
  <si>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</si>
  <si>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</si>
  <si>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</si>
  <si>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</si>
  <si>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</si>
  <si>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</si>
  <si>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</si>
  <si>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</si>
  <si>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</si>
  <si>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</si>
  <si>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</si>
  <si>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</si>
  <si>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</si>
  <si>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</si>
  <si>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</si>
  <si>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</si>
  <si>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</si>
  <si>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</si>
  <si>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</si>
  <si>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</si>
  <si>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</si>
  <si>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</si>
  <si>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</si>
  <si>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</si>
  <si>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</si>
  <si>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</si>
  <si>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</si>
  <si>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</si>
  <si>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</si>
  <si>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</si>
  <si>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</si>
  <si>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</si>
  <si>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</si>
  <si>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</si>
  <si>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</si>
  <si>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</si>
  <si>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</si>
  <si>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</si>
  <si>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</si>
  <si>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</si>
  <si>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</si>
  <si>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</si>
  <si>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</si>
  <si>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</si>
  <si>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</si>
  <si>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</si>
  <si>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</si>
  <si>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</si>
  <si>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</si>
  <si>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</si>
  <si>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</si>
  <si>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</si>
  <si>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</si>
  <si>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</si>
  <si>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</si>
  <si>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</si>
  <si>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</si>
  <si>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</si>
  <si>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</si>
  <si>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</si>
  <si>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</si>
  <si>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</si>
  <si>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</si>
  <si>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</si>
  <si>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</si>
  <si>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</si>
  <si>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</si>
  <si>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</si>
  <si>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</si>
  <si>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</si>
  <si>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</si>
  <si>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</si>
  <si>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</si>
  <si>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</si>
  <si>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</si>
  <si>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</si>
  <si>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</si>
  <si>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</si>
  <si>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</si>
  <si>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</si>
  <si>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</si>
  <si>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</si>
  <si>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</si>
  <si>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</si>
  <si>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</si>
  <si>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</si>
  <si>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</si>
  <si>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</si>
  <si>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</si>
  <si>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</si>
  <si>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</si>
  <si>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</si>
  <si>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</si>
  <si>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</si>
  <si>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</si>
  <si>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</si>
  <si>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</si>
  <si>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</si>
  <si>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</si>
  <si>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</si>
  <si>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</si>
  <si>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</si>
  <si>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</si>
  <si>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</si>
  <si>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</si>
  <si>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</si>
  <si>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</si>
  <si>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</si>
  <si>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</si>
  <si>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</si>
  <si>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</si>
  <si>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</si>
  <si>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</si>
  <si>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</si>
  <si>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</si>
  <si>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</si>
  <si>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</si>
  <si>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</si>
  <si>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</si>
  <si>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</si>
  <si>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</si>
  <si>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</si>
  <si>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</si>
  <si>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</si>
  <si>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</si>
  <si>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</si>
  <si>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</si>
  <si>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</si>
  <si>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</si>
  <si>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</si>
  <si>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</si>
  <si>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</si>
  <si>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</si>
  <si>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</si>
  <si>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</si>
  <si>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</si>
  <si>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</si>
  <si>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</si>
  <si>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</si>
  <si>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</si>
  <si>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</si>
  <si>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</si>
  <si>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</si>
  <si>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</si>
  <si>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</si>
  <si>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</si>
  <si>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</si>
  <si>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</si>
  <si>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</si>
  <si>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</si>
  <si>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</si>
  <si>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</si>
  <si>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</si>
  <si>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</si>
  <si>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</si>
  <si>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</si>
  <si>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</si>
  <si>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</si>
  <si>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</si>
  <si>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</si>
  <si>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</si>
  <si>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</si>
  <si>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</si>
  <si>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</si>
  <si>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</si>
  <si>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</si>
  <si>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</si>
  <si>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</si>
  <si>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</si>
  <si>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</si>
  <si>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</si>
  <si>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</si>
  <si>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</si>
  <si>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</si>
  <si>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</si>
  <si>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</si>
  <si>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</si>
  <si>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</si>
  <si>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</si>
  <si>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</si>
  <si>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</si>
  <si>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</si>
  <si>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</si>
  <si>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</si>
  <si>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</si>
  <si>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</si>
  <si>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</si>
  <si>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</si>
  <si>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</si>
  <si>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</si>
  <si>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</si>
  <si>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</si>
  <si>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</si>
  <si>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</si>
  <si>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</si>
  <si>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</si>
  <si>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</si>
  <si>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</si>
  <si>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</si>
  <si>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</si>
  <si>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</si>
  <si>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</si>
  <si>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</si>
  <si>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</si>
  <si>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</si>
  <si>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</si>
  <si>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</si>
  <si>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</si>
  <si>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</si>
  <si>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</si>
  <si>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</si>
  <si>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</si>
  <si>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</si>
  <si>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</si>
  <si>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</si>
  <si>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</si>
  <si>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</si>
  <si>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</si>
  <si>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</si>
  <si>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</si>
  <si>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</si>
  <si>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</si>
  <si>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</si>
  <si>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</si>
  <si>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</si>
  <si>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</si>
  <si>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</si>
  <si>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</si>
  <si>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</si>
  <si>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</si>
  <si>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</si>
  <si>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</si>
  <si>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</si>
  <si>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</si>
  <si>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</si>
  <si>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</si>
  <si>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</si>
  <si>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</si>
  <si>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</si>
  <si>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</si>
  <si>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</si>
  <si>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</si>
  <si>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</si>
  <si>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</si>
  <si>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</si>
  <si>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</si>
  <si>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</si>
  <si>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</si>
  <si>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</si>
  <si>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</si>
  <si>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</si>
  <si>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</si>
  <si>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</si>
  <si>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</si>
  <si>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</si>
  <si>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</si>
  <si>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</si>
  <si>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</si>
  <si>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</si>
  <si>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</si>
  <si>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</si>
  <si>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</si>
  <si>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</si>
  <si>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</si>
  <si>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</si>
  <si>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</si>
  <si>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</si>
  <si>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</si>
  <si>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</si>
  <si>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</si>
  <si>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</si>
  <si>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</si>
  <si>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</si>
  <si>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</si>
  <si>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</si>
  <si>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</si>
  <si>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</si>
  <si>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</si>
  <si>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</si>
  <si>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</si>
  <si>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</si>
  <si>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</si>
  <si>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</si>
  <si>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</si>
  <si>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</si>
  <si>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</si>
  <si>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</si>
  <si>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</si>
  <si>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</si>
  <si>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</si>
  <si>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</si>
  <si>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</si>
  <si>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</si>
  <si>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</si>
  <si>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</si>
  <si>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</si>
  <si>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</si>
  <si>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</si>
  <si>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</si>
  <si>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</si>
  <si>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</si>
  <si>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</si>
  <si>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</si>
  <si>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</si>
  <si>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</si>
  <si>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</si>
  <si>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</si>
  <si>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</si>
  <si>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</si>
  <si>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</si>
  <si>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</si>
  <si>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</si>
  <si>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</si>
  <si>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</si>
  <si>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</si>
  <si>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</si>
  <si>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</si>
  <si>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</si>
  <si>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</si>
  <si>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</si>
  <si>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</si>
  <si>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</si>
  <si>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</si>
  <si>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</si>
  <si>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</si>
  <si>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</si>
  <si>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</si>
  <si>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</si>
  <si>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</si>
  <si>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</si>
  <si>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</si>
  <si>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</si>
  <si>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</si>
  <si>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</si>
  <si>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</si>
  <si>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</si>
  <si>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</si>
  <si>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</si>
  <si>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</si>
  <si>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</si>
  <si>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</si>
  <si>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</si>
  <si>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</si>
  <si>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</si>
  <si>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</si>
  <si>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</si>
  <si>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</si>
  <si>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</si>
  <si>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</si>
  <si>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</si>
  <si>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</si>
  <si>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</si>
  <si>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</si>
  <si>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</si>
  <si>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</si>
  <si>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</si>
  <si>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</si>
  <si>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</si>
  <si>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</si>
  <si>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</si>
  <si>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</si>
  <si>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</si>
  <si>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</si>
  <si>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</si>
  <si>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</si>
  <si>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</si>
  <si>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</si>
  <si>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</si>
  <si>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</si>
  <si>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</si>
  <si>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</si>
  <si>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</si>
  <si>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</si>
  <si>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</si>
  <si>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</si>
  <si>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</si>
  <si>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</si>
  <si>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</si>
  <si>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</si>
  <si>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</si>
  <si>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</si>
  <si>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</si>
  <si>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</si>
  <si>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</si>
  <si>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</si>
  <si>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</si>
  <si>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</si>
  <si>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</si>
  <si>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</si>
  <si>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</si>
  <si>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</si>
  <si>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</si>
  <si>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</si>
  <si>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</si>
  <si>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</si>
  <si>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</si>
  <si>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</si>
  <si>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</si>
  <si>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</si>
  <si>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</si>
  <si>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</si>
  <si>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</si>
  <si>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</si>
  <si>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</si>
  <si>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</si>
  <si>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</si>
  <si>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</si>
  <si>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</si>
  <si>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</si>
  <si>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</si>
  <si>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</si>
  <si>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</si>
  <si>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</si>
  <si>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</si>
  <si>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</si>
  <si>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</si>
  <si>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</si>
  <si>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</si>
  <si>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</si>
  <si>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</si>
  <si>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</si>
  <si>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</si>
  <si>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</si>
  <si>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</si>
  <si>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</si>
  <si>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</si>
  <si>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</si>
  <si>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</si>
  <si>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</si>
  <si>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</si>
  <si>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</si>
  <si>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</si>
  <si>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</si>
  <si>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</si>
  <si>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</si>
  <si>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</si>
  <si>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</si>
  <si>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</si>
  <si>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</si>
  <si>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</si>
  <si>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</si>
  <si>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</si>
  <si>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</si>
  <si>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</si>
  <si>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</si>
  <si>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</si>
  <si>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</si>
  <si>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</si>
  <si>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</si>
  <si>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</si>
  <si>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</si>
  <si>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</si>
  <si>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</si>
  <si>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</si>
  <si>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</si>
  <si>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</si>
  <si>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</si>
  <si>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</si>
  <si>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</si>
  <si>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</si>
  <si>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</si>
  <si>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</si>
  <si>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</si>
  <si>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</si>
  <si>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</si>
  <si>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</si>
  <si>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</si>
  <si>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</si>
  <si>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</si>
  <si>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</si>
  <si>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</si>
  <si>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</si>
  <si>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</si>
  <si>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</si>
  <si>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</si>
  <si>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</si>
  <si>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</si>
  <si>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</si>
  <si>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</si>
  <si>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</si>
  <si>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</si>
  <si>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</si>
  <si>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</si>
  <si>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</si>
  <si>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</si>
  <si>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</si>
  <si>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</si>
  <si>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</si>
  <si>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</si>
  <si>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</si>
  <si>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</si>
  <si>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</si>
  <si>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</si>
  <si>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</si>
  <si>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</si>
  <si>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</si>
  <si>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</si>
  <si>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</si>
  <si>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</si>
  <si>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</si>
  <si>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</si>
  <si>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</si>
  <si>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</si>
  <si>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</si>
  <si>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</si>
  <si>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</si>
  <si>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</si>
  <si>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</si>
  <si>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</si>
  <si>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</si>
  <si>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</si>
  <si>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</si>
  <si>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</si>
  <si>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</si>
  <si>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</si>
  <si>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</si>
  <si>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</si>
  <si>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</si>
  <si>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</si>
  <si>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</si>
  <si>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</si>
  <si>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</si>
  <si>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</si>
  <si>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</si>
  <si>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</si>
  <si>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</si>
  <si>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</si>
  <si>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</si>
  <si>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</si>
  <si>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</si>
  <si>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</si>
  <si>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</si>
  <si>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</si>
  <si>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</si>
  <si>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</si>
  <si>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</si>
  <si>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</si>
  <si>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</si>
  <si>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</si>
  <si>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</si>
  <si>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</si>
  <si>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</si>
  <si>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</si>
  <si>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</si>
  <si>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</si>
  <si>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</si>
  <si>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</si>
  <si>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</si>
  <si>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</si>
  <si>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</si>
  <si>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</si>
  <si>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</si>
  <si>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</si>
  <si>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</si>
  <si>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</si>
  <si>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</si>
  <si>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</si>
  <si>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</si>
  <si>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</si>
  <si>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</si>
  <si>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</si>
  <si>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</si>
  <si>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</si>
  <si>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</si>
  <si>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</si>
  <si>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</si>
  <si>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</si>
  <si>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</si>
  <si>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</si>
  <si>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</si>
  <si>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</si>
  <si>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</si>
  <si>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</si>
  <si>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</si>
  <si>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</si>
  <si>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</si>
  <si>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</si>
  <si>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</si>
  <si>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</si>
  <si>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</si>
  <si>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</si>
  <si>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</si>
  <si>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</si>
  <si>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</si>
  <si>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</si>
  <si>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</si>
  <si>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</si>
  <si>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</si>
  <si>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</si>
  <si>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</si>
  <si>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</si>
  <si>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</si>
  <si>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</si>
  <si>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</si>
  <si>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</si>
  <si>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</si>
  <si>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</si>
  <si>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</si>
  <si>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</si>
  <si>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</si>
  <si>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</si>
  <si>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</si>
  <si>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</si>
  <si>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</si>
  <si>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</si>
  <si>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</si>
  <si>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</si>
  <si>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</si>
  <si>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</si>
  <si>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</si>
  <si>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</si>
  <si>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</si>
  <si>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</si>
  <si>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</si>
  <si>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</si>
  <si>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</si>
  <si>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</si>
  <si>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</si>
  <si>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</si>
  <si>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</si>
  <si>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</si>
  <si>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</si>
  <si>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</si>
  <si>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</si>
  <si>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</si>
  <si>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</si>
  <si>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</si>
  <si>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</si>
  <si>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</si>
  <si>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</si>
  <si>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</si>
  <si>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</si>
  <si>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</si>
  <si>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</si>
  <si>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</si>
  <si>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</si>
  <si>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</si>
  <si>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</si>
  <si>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</si>
  <si>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</si>
  <si>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</si>
  <si>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</si>
  <si>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</si>
  <si>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</si>
  <si>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</si>
  <si>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</si>
  <si>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</si>
  <si>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</si>
  <si>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</si>
  <si>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</si>
  <si>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</si>
  <si>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</si>
  <si>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</si>
  <si>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</si>
  <si>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</si>
  <si>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</si>
  <si>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</si>
  <si>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</si>
  <si>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</si>
  <si>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</si>
  <si>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</si>
  <si>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</si>
  <si>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</si>
  <si>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</si>
  <si>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</si>
  <si>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</si>
  <si>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</si>
  <si>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</si>
  <si>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</si>
  <si>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</si>
  <si>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</si>
  <si>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</si>
  <si>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</si>
  <si>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</si>
  <si>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</si>
  <si>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</si>
  <si>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</si>
  <si>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</si>
  <si>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</si>
  <si>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</si>
  <si>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</si>
  <si>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</si>
  <si>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</si>
  <si>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</si>
  <si>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</si>
  <si>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</si>
  <si>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</si>
  <si>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</si>
  <si>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</si>
  <si>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</si>
  <si>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</si>
  <si>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</si>
  <si>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</si>
  <si>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</si>
  <si>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</si>
  <si>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</si>
  <si>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</si>
  <si>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</si>
  <si>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</si>
  <si>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</si>
  <si>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</si>
  <si>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</si>
  <si>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</si>
  <si>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</si>
  <si>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</si>
  <si>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</si>
  <si>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</si>
  <si>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</si>
  <si>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</si>
  <si>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</si>
  <si>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</si>
  <si>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</si>
  <si>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</si>
  <si>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</si>
  <si>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</si>
  <si>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</si>
  <si>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</si>
  <si>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</si>
  <si>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</si>
  <si>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</si>
  <si>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</si>
  <si>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</si>
  <si>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</si>
  <si>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</si>
  <si>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</si>
  <si>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</si>
  <si>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</si>
  <si>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</si>
  <si>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</si>
  <si>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</si>
  <si>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</si>
  <si>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</si>
  <si>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</si>
  <si>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</si>
  <si>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</si>
  <si>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</si>
  <si>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</si>
  <si>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</si>
  <si>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</si>
  <si>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</si>
  <si>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</si>
  <si>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</si>
  <si>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</si>
  <si>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</si>
  <si>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</si>
  <si>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</si>
  <si>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</si>
  <si>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</si>
  <si>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</si>
  <si>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</si>
  <si>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</si>
  <si>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</si>
  <si>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</si>
  <si>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</si>
  <si>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</si>
  <si>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</si>
  <si>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</si>
  <si>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</si>
  <si>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</si>
  <si>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</si>
  <si>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</si>
  <si>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</si>
  <si>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</si>
  <si>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</si>
  <si>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</si>
  <si>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</si>
  <si>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</si>
  <si>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</si>
  <si>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</si>
  <si>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</si>
  <si>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</si>
  <si>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</si>
  <si>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</si>
  <si>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</si>
  <si>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</si>
  <si>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</si>
  <si>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</si>
  <si>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</si>
  <si>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</si>
  <si>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</si>
  <si>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</si>
  <si>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</si>
  <si>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</si>
  <si>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</si>
  <si>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</si>
  <si>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</si>
  <si>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</si>
  <si>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</si>
  <si>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</si>
  <si>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</si>
  <si>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</si>
  <si>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</si>
  <si>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</si>
  <si>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</si>
  <si>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</si>
  <si>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</si>
  <si>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</si>
  <si>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</si>
  <si>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</si>
  <si>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</si>
  <si>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</si>
  <si>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</si>
  <si>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</si>
  <si>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</si>
  <si>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</si>
  <si>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</si>
  <si>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</si>
  <si>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</si>
  <si>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</si>
  <si>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</si>
  <si>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</si>
  <si>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</si>
  <si>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</si>
  <si>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</si>
  <si>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</si>
  <si>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</si>
  <si>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</si>
  <si>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</si>
  <si>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</si>
  <si>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</si>
  <si>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</si>
  <si>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</si>
  <si>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</si>
  <si>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</si>
  <si>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</si>
  <si>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</si>
  <si>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</si>
  <si>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</si>
  <si>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</si>
  <si>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</si>
  <si>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</si>
  <si>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</si>
  <si>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</si>
  <si>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</si>
  <si>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</si>
  <si>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</si>
  <si>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</si>
  <si>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</si>
  <si>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</si>
  <si>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</si>
  <si>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</si>
  <si>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</si>
  <si>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</si>
  <si>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</si>
  <si>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</si>
  <si>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</si>
  <si>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</si>
  <si>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</si>
  <si>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</si>
  <si>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</si>
  <si>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</si>
  <si>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</si>
  <si>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</si>
  <si>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</si>
  <si>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</si>
  <si>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</si>
  <si>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</si>
  <si>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</si>
  <si>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</si>
  <si>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</si>
  <si>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</si>
  <si>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</si>
  <si>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</si>
  <si>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</si>
  <si>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</si>
  <si>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</si>
  <si>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</si>
  <si>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</si>
  <si>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</si>
  <si>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</si>
  <si>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</si>
  <si>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</si>
  <si>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</si>
  <si>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</si>
  <si>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</si>
  <si>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</si>
  <si>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</si>
  <si>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</si>
  <si>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</si>
  <si>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</si>
  <si>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</si>
  <si>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</si>
  <si>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</si>
  <si>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</si>
  <si>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</si>
  <si>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</si>
  <si>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</si>
  <si>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</si>
  <si>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</si>
  <si>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</si>
  <si>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</si>
  <si>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</si>
  <si>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</si>
  <si>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</si>
  <si>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</si>
  <si>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</si>
  <si>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</si>
  <si>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</si>
  <si>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</si>
  <si>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</si>
  <si>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</si>
  <si>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</si>
  <si>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</si>
  <si>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</si>
  <si>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</si>
  <si>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</si>
  <si>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</si>
  <si>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</si>
  <si>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</si>
  <si>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</si>
  <si>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</si>
  <si>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</si>
  <si>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</si>
  <si>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</si>
  <si>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</si>
  <si>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</si>
  <si>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</si>
  <si>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</si>
  <si>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</si>
  <si>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</si>
  <si>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</si>
  <si>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</si>
  <si>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</si>
  <si>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</si>
  <si>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</si>
  <si>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</si>
  <si>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</si>
  <si>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</si>
  <si>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</si>
  <si>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</si>
  <si>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</si>
  <si>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</si>
  <si>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</si>
  <si>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</si>
  <si>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</si>
  <si>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</si>
  <si>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</si>
  <si>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</si>
  <si>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</si>
  <si>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</si>
  <si>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</si>
  <si>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</si>
  <si>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</si>
  <si>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</si>
  <si>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</si>
  <si>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</si>
  <si>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</si>
  <si>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</si>
  <si>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</si>
  <si>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</si>
  <si>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</si>
  <si>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</si>
  <si>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</si>
  <si>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</si>
  <si>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</si>
  <si>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</si>
  <si>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</si>
  <si>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</si>
  <si>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</si>
  <si>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</si>
  <si>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</si>
  <si>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</si>
  <si>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</si>
  <si>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</si>
  <si>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</si>
  <si>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</si>
  <si>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</si>
  <si>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</si>
  <si>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</si>
  <si>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</si>
  <si>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</si>
  <si>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</si>
  <si>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</si>
  <si>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</si>
  <si>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</si>
  <si>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</si>
  <si>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</si>
  <si>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</si>
  <si>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</si>
  <si>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</si>
  <si>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</si>
  <si>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</si>
  <si>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</si>
  <si>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</si>
  <si>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</si>
  <si>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</si>
  <si>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</si>
  <si>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</si>
  <si>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</si>
  <si>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</si>
  <si>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</si>
  <si>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</si>
  <si>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</si>
  <si>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</si>
  <si>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</si>
  <si>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</si>
  <si>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</si>
  <si>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</si>
  <si>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</si>
  <si>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</si>
  <si>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</si>
  <si>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</si>
  <si>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</si>
  <si>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</si>
  <si>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</si>
  <si>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</si>
  <si>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</si>
  <si>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</si>
  <si>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</si>
  <si>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</si>
  <si>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</si>
  <si>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</si>
  <si>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</si>
  <si>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</si>
  <si>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</si>
  <si>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</si>
  <si>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</si>
  <si>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</si>
  <si>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</si>
  <si>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</si>
  <si>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</si>
  <si>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</si>
  <si>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</si>
  <si>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</si>
  <si>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</si>
  <si>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</si>
  <si>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</si>
  <si>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</si>
  <si>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</si>
  <si>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</si>
  <si>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</si>
  <si>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</si>
  <si>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</si>
  <si>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</si>
  <si>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</si>
  <si>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</si>
  <si>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</si>
  <si>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</si>
  <si>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</si>
  <si>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</si>
  <si>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</si>
  <si>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</si>
  <si>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</si>
  <si>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</si>
  <si>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</si>
  <si>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</si>
  <si>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</si>
  <si>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</si>
  <si>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</si>
  <si>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</si>
  <si>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</si>
  <si>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</si>
  <si>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</si>
  <si>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</si>
  <si>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</si>
  <si>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</si>
  <si>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</si>
  <si>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</si>
  <si>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</si>
  <si>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</si>
  <si>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</si>
  <si>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</si>
  <si>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</si>
  <si>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</si>
  <si>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</si>
  <si>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</si>
  <si>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</si>
  <si>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</si>
  <si>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</si>
  <si>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</si>
  <si>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</si>
  <si>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</si>
  <si>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</si>
  <si>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</si>
  <si>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</si>
  <si>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</si>
  <si>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</si>
  <si>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</si>
  <si>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</si>
  <si>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</si>
  <si>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</si>
  <si>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</si>
  <si>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</si>
  <si>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</si>
  <si>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</si>
  <si>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</si>
  <si>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</si>
  <si>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</si>
  <si>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</si>
  <si>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</si>
  <si>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</si>
  <si>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</si>
  <si>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</si>
  <si>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</si>
  <si>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</si>
  <si>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</si>
  <si>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</si>
  <si>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</si>
  <si>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</si>
  <si>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</si>
  <si>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</si>
  <si>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</si>
  <si>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</si>
  <si>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</si>
  <si>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</si>
  <si>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</si>
  <si>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</si>
  <si>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</si>
  <si>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</si>
  <si>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</si>
  <si>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</si>
  <si>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</si>
  <si>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</si>
  <si>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</si>
  <si>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</si>
  <si>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</si>
  <si>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</si>
  <si>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</si>
  <si>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</si>
  <si>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</si>
  <si>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</si>
  <si>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</si>
  <si>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</si>
  <si>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</si>
  <si>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</si>
  <si>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</si>
  <si>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</si>
  <si>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</si>
  <si>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</si>
  <si>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</si>
  <si>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</si>
  <si>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</si>
  <si>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</si>
  <si>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</si>
  <si>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</si>
  <si>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</si>
  <si>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</si>
  <si>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</si>
  <si>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</si>
  <si>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</si>
  <si>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</si>
  <si>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</si>
  <si>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</si>
  <si>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</si>
  <si>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</si>
  <si>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</si>
  <si>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</si>
  <si>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</si>
  <si>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</si>
  <si>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</si>
  <si>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</si>
  <si>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</si>
  <si>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</si>
  <si>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</si>
  <si>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</si>
  <si>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</si>
  <si>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</si>
  <si>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</si>
  <si>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</si>
  <si>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</si>
  <si>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</si>
  <si>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</si>
  <si>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</si>
  <si>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</si>
  <si>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</si>
  <si>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</si>
  <si>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</si>
  <si>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</si>
  <si>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</si>
  <si>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</si>
  <si>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</si>
  <si>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</si>
  <si>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</si>
  <si>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</si>
  <si>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</si>
  <si>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</si>
  <si>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</si>
  <si>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</si>
  <si>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</si>
  <si>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</si>
  <si>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</si>
  <si>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</si>
  <si>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</si>
  <si>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</si>
  <si>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</si>
  <si>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</si>
  <si>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</si>
  <si>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</si>
  <si>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</si>
  <si>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</si>
  <si>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</si>
  <si>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</si>
  <si>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</si>
  <si>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</si>
  <si>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</si>
  <si>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</si>
  <si>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</si>
  <si>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</si>
  <si>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</si>
  <si>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</si>
  <si>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</si>
  <si>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</si>
  <si>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</si>
  <si>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</si>
  <si>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</si>
  <si>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</si>
  <si>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</si>
  <si>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</si>
  <si>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</si>
  <si>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</si>
  <si>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</si>
  <si>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</si>
  <si>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</si>
  <si>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</si>
  <si>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</si>
  <si>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</si>
  <si>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</si>
  <si>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</si>
  <si>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</si>
  <si>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</si>
  <si>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</si>
  <si>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</si>
  <si>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</si>
  <si>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</si>
  <si>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</si>
  <si>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</si>
  <si>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</si>
  <si>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</si>
  <si>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</si>
  <si>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</si>
  <si>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</si>
  <si>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</si>
  <si>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</si>
  <si>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</si>
  <si>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</si>
  <si>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</si>
  <si>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</si>
  <si>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</si>
  <si>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</si>
  <si>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</si>
  <si>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</si>
  <si>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</si>
  <si>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</si>
  <si>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</si>
  <si>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</si>
  <si>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</si>
  <si>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</si>
  <si>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</si>
  <si>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</si>
  <si>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</si>
  <si>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</si>
  <si>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</si>
  <si>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</si>
  <si>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</si>
  <si>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</si>
  <si>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</si>
  <si>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</si>
  <si>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</si>
  <si>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</si>
  <si>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</si>
  <si>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</si>
  <si>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</si>
  <si>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</si>
  <si>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</si>
  <si>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</si>
  <si>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</si>
  <si>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</si>
  <si>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</si>
  <si>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</si>
  <si>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</si>
  <si>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</si>
  <si>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</si>
  <si>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</si>
  <si>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</si>
  <si>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</si>
  <si>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</si>
  <si>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</si>
  <si>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</si>
  <si>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</si>
  <si>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</si>
  <si>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</si>
  <si>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</si>
  <si>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</si>
  <si>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</si>
  <si>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</si>
  <si>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</si>
  <si>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</si>
  <si>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</si>
  <si>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</si>
  <si>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</si>
  <si>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</si>
  <si>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</si>
  <si>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</si>
  <si>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</si>
  <si>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</si>
  <si>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</si>
  <si>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</si>
  <si>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</si>
  <si>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</si>
  <si>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</si>
  <si>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</si>
  <si>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</si>
  <si>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</si>
  <si>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</si>
  <si>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</si>
  <si>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</si>
  <si>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</si>
  <si>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</si>
  <si>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</si>
  <si>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</si>
  <si>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</si>
  <si>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</si>
  <si>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</si>
  <si>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</si>
  <si>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</si>
  <si>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</si>
  <si>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</si>
  <si>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</si>
  <si>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</si>
  <si>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</si>
  <si>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</si>
  <si>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</si>
  <si>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</si>
  <si>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</si>
  <si>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</si>
  <si>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</si>
  <si>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</si>
  <si>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</si>
  <si>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</si>
  <si>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</si>
  <si>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</si>
  <si>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</si>
  <si>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</si>
  <si>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</si>
  <si>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</si>
  <si>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</si>
  <si>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</si>
  <si>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</si>
  <si>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</si>
  <si>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</si>
  <si>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</si>
  <si>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</si>
  <si>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</si>
  <si>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</si>
  <si>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</si>
  <si>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</si>
  <si>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</si>
  <si>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</si>
  <si>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</si>
  <si>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</si>
  <si>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</si>
  <si>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</si>
  <si>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</si>
  <si>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</si>
  <si>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</si>
  <si>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</si>
  <si>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</si>
  <si>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</si>
  <si>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</si>
  <si>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</si>
  <si>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</si>
  <si>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</si>
  <si>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</si>
  <si>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</si>
  <si>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</si>
  <si>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</si>
  <si>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</si>
  <si>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</si>
  <si>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</si>
  <si>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</si>
  <si>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</si>
  <si>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</si>
  <si>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</si>
  <si>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</si>
  <si>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</si>
  <si>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</si>
  <si>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</si>
  <si>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</si>
  <si>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</si>
  <si>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</si>
  <si>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</si>
  <si>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</si>
  <si>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</si>
  <si>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</si>
  <si>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</si>
  <si>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</si>
  <si>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</si>
  <si>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</si>
  <si>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</si>
  <si>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</si>
  <si>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</si>
  <si>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</si>
  <si>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</si>
  <si>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</si>
  <si>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</si>
  <si>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</si>
  <si>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</si>
  <si>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</si>
  <si>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</si>
  <si>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</si>
  <si>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</si>
  <si>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</si>
  <si>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</si>
  <si>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</si>
  <si>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</si>
  <si>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</si>
  <si>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</si>
  <si>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</si>
  <si>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</si>
  <si>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</si>
  <si>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</si>
  <si>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</si>
  <si>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</si>
  <si>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</si>
  <si>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</si>
  <si>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</si>
  <si>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</si>
  <si>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</si>
  <si>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</si>
  <si>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</si>
  <si>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</si>
  <si>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</si>
  <si>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</si>
  <si>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</si>
  <si>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</si>
  <si>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</si>
  <si>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</si>
  <si>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</si>
  <si>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</si>
  <si>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</si>
  <si>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</si>
  <si>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</si>
  <si>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</si>
  <si>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</si>
  <si>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</si>
  <si>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</si>
  <si>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</si>
  <si>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</si>
  <si>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</si>
  <si>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</si>
  <si>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</si>
  <si>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</si>
  <si>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</si>
  <si>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</si>
  <si>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</si>
  <si>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</si>
  <si>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</si>
  <si>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</si>
  <si>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</si>
  <si>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</si>
  <si>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</si>
  <si>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</si>
  <si>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</si>
  <si>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</si>
  <si>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</si>
  <si>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</si>
  <si>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</si>
  <si>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</si>
  <si>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</si>
  <si>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</si>
  <si>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</si>
  <si>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</si>
  <si>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</si>
  <si>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</si>
  <si>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</si>
  <si>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</si>
  <si>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</si>
  <si>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</si>
  <si>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</si>
  <si>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</si>
  <si>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</si>
  <si>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</si>
  <si>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</si>
  <si>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</si>
  <si>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</si>
  <si>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</si>
  <si>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</si>
  <si>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</si>
  <si>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</si>
  <si>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</si>
  <si>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</si>
  <si>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</si>
  <si>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</si>
  <si>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</si>
  <si>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</si>
  <si>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</si>
  <si>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</si>
  <si>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</si>
  <si>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</si>
  <si>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</si>
  <si>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</si>
  <si>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</si>
  <si>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</si>
  <si>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</si>
  <si>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</si>
  <si>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</si>
  <si>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</si>
  <si>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</si>
  <si>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</si>
  <si>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</si>
  <si>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</si>
  <si>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</si>
  <si>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</si>
  <si>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</si>
  <si>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</si>
  <si>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</si>
  <si>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</si>
  <si>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</si>
  <si>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</si>
  <si>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</si>
  <si>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</si>
  <si>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</si>
  <si>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</si>
  <si>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</si>
  <si>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</si>
  <si>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</si>
  <si>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</si>
  <si>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</si>
  <si>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</si>
  <si>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</si>
  <si>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</si>
  <si>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</si>
  <si>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</si>
  <si>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</si>
  <si>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</si>
  <si>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</si>
  <si>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</si>
  <si>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</si>
  <si>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</si>
  <si>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</si>
  <si>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</si>
  <si>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</si>
  <si>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</si>
  <si>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</si>
  <si>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</si>
  <si>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</si>
  <si>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</si>
  <si>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</si>
  <si>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</si>
  <si>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</si>
  <si>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</si>
  <si>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</si>
  <si>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</si>
  <si>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</si>
  <si>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</si>
  <si>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</si>
  <si>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</si>
  <si>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</si>
  <si>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</si>
  <si>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</si>
  <si>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</si>
  <si>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</si>
  <si>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</si>
  <si>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</si>
  <si>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</si>
  <si>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</si>
  <si>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</si>
  <si>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</si>
  <si>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</si>
  <si>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</si>
  <si>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</si>
  <si>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</si>
  <si>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</si>
  <si>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</si>
  <si>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</si>
  <si>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</si>
  <si>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</si>
  <si>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</si>
  <si>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</si>
  <si>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</si>
  <si>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</si>
  <si>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</si>
  <si>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</si>
  <si>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</si>
  <si>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</si>
  <si>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</si>
  <si>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</si>
  <si>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</si>
  <si>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</si>
  <si>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</si>
  <si>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</si>
  <si>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</si>
  <si>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</si>
  <si>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</si>
  <si>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</si>
  <si>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</si>
  <si>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</si>
  <si>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</si>
  <si>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</si>
  <si>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</si>
  <si>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</si>
  <si>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</si>
  <si>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</si>
  <si>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</si>
  <si>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</si>
  <si>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</si>
  <si>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</si>
  <si>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</si>
  <si>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</si>
  <si>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</si>
  <si>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</si>
  <si>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</si>
  <si>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</si>
  <si>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</si>
  <si>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</si>
  <si>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</si>
  <si>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</si>
  <si>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</si>
  <si>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</si>
  <si>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</si>
  <si>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</si>
  <si>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</si>
  <si>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</si>
  <si>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</si>
  <si>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</si>
  <si>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</si>
  <si>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</si>
  <si>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</si>
  <si>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</si>
  <si>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</si>
  <si>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</si>
  <si>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</si>
  <si>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</si>
  <si>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</si>
  <si>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</si>
  <si>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</si>
  <si>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</si>
  <si>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</si>
  <si>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</si>
  <si>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</si>
  <si>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</si>
  <si>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</si>
  <si>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</si>
  <si>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</si>
  <si>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</si>
  <si>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</si>
  <si>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</si>
  <si>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</si>
  <si>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</si>
  <si>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</si>
  <si>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</si>
  <si>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</si>
  <si>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</si>
  <si>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</si>
  <si>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</si>
  <si>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</si>
  <si>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</si>
  <si>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</si>
  <si>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</si>
  <si>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</si>
  <si>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</si>
  <si>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</si>
  <si>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</si>
  <si>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</si>
  <si>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</si>
  <si>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</si>
  <si>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</si>
  <si>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</si>
  <si>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</si>
  <si>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</si>
  <si>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</si>
  <si>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</si>
  <si>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</si>
  <si>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</si>
  <si>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</si>
  <si>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</si>
  <si>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</si>
  <si>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</si>
  <si>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</si>
  <si>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</si>
  <si>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</si>
  <si>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</si>
  <si>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</si>
  <si>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</si>
  <si>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</si>
  <si>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</si>
  <si>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</si>
  <si>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</si>
  <si>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</si>
  <si>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</si>
  <si>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</si>
  <si>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</si>
  <si>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</si>
  <si>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</si>
  <si>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</si>
  <si>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</si>
  <si>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</si>
  <si>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</si>
  <si>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</si>
  <si>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</si>
  <si>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</si>
  <si>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</si>
  <si>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</si>
  <si>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</si>
  <si>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</si>
  <si>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</si>
  <si>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</si>
  <si>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</si>
  <si>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</si>
  <si>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</si>
  <si>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</si>
  <si>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</si>
  <si>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</si>
  <si>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</si>
  <si>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</si>
  <si>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</si>
  <si>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</si>
  <si>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</si>
  <si>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</si>
  <si>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</si>
  <si>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</si>
  <si>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</si>
  <si>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</si>
  <si>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</si>
  <si>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</si>
  <si>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</si>
  <si>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</si>
  <si>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</si>
  <si>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</si>
  <si>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</si>
  <si>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</si>
  <si>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</si>
  <si>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</si>
  <si>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</si>
  <si>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</si>
  <si>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</si>
  <si>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</si>
  <si>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</si>
  <si>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</si>
  <si>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</si>
  <si>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</si>
  <si>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</si>
  <si>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</si>
  <si>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</si>
  <si>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</si>
  <si>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</si>
  <si>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</si>
  <si>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</si>
  <si>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</si>
  <si>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</si>
  <si>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</si>
  <si>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</si>
  <si>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</si>
  <si>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</si>
  <si>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</si>
  <si>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</si>
  <si>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</si>
  <si>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</si>
  <si>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</si>
  <si>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</si>
  <si>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</si>
  <si>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</si>
  <si>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</si>
  <si>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</si>
  <si>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</si>
  <si>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</si>
  <si>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</si>
  <si>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</si>
  <si>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</si>
  <si>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</si>
  <si>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</si>
  <si>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</si>
  <si>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</si>
  <si>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</si>
  <si>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</si>
  <si>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</si>
  <si>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</si>
  <si>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</si>
  <si>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</si>
  <si>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</si>
  <si>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</si>
  <si>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</si>
  <si>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</si>
  <si>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</si>
  <si>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</si>
  <si>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</si>
  <si>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</si>
  <si>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</si>
  <si>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</si>
  <si>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</si>
  <si>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</si>
  <si>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</si>
  <si>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</si>
  <si>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</si>
  <si>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</si>
  <si>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</si>
  <si>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</si>
  <si>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</si>
  <si>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</si>
  <si>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</si>
  <si>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</si>
  <si>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</si>
  <si>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</si>
  <si>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</si>
  <si>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</si>
  <si>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</si>
  <si>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</si>
  <si>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</si>
  <si>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</si>
  <si>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</si>
  <si>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</si>
  <si>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</si>
  <si>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</si>
  <si>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</si>
  <si>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</si>
  <si>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</si>
  <si>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</si>
  <si>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</si>
  <si>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</si>
  <si>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</si>
  <si>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</si>
  <si>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</si>
  <si>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</si>
  <si>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</si>
  <si>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</si>
  <si>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</si>
  <si>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</si>
  <si>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</si>
  <si>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</si>
  <si>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</si>
  <si>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</si>
  <si>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</si>
  <si>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</si>
  <si>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</si>
  <si>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</si>
  <si>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</si>
  <si>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</si>
  <si>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</si>
  <si>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</si>
  <si>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</si>
  <si>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</si>
  <si>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</si>
  <si>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</si>
  <si>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</si>
  <si>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</si>
  <si>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</si>
  <si>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</si>
  <si>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</si>
  <si>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</si>
  <si>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</si>
  <si>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</si>
  <si>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</si>
  <si>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</si>
  <si>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</si>
  <si>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</si>
  <si>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</si>
  <si>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</si>
  <si>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</si>
  <si>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</si>
  <si>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</si>
  <si>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</si>
  <si>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</si>
  <si>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</si>
  <si>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</si>
  <si>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</si>
  <si>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</si>
  <si>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</si>
  <si>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</si>
  <si>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</si>
  <si>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</si>
  <si>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</si>
  <si>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</si>
  <si>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</si>
  <si>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</si>
  <si>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</si>
  <si>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</si>
  <si>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</si>
  <si>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</si>
  <si>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</si>
  <si>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</si>
  <si>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</si>
  <si>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</si>
  <si>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</si>
  <si>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</si>
  <si>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</si>
  <si>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</si>
  <si>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</si>
  <si>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</si>
  <si>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</si>
  <si>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</si>
  <si>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</si>
  <si>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</si>
  <si>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</si>
  <si>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</si>
  <si>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</si>
  <si>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</si>
  <si>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</si>
  <si>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</si>
  <si>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</si>
  <si>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</si>
  <si>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</si>
  <si>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</si>
  <si>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</si>
  <si>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</si>
  <si>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</si>
  <si>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</si>
  <si>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</si>
  <si>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</si>
  <si>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</si>
  <si>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</si>
  <si>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</si>
  <si>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</si>
  <si>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</si>
  <si>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</si>
  <si>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</si>
  <si>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</si>
  <si>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</si>
  <si>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</si>
  <si>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</si>
  <si>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</si>
  <si>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</si>
  <si>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</si>
  <si>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</si>
  <si>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</si>
  <si>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</si>
  <si>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</si>
  <si>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</si>
  <si>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</si>
  <si>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</si>
  <si>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</si>
  <si>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</si>
  <si>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</si>
  <si>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</si>
  <si>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</si>
  <si>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</si>
  <si>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</si>
  <si>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</si>
  <si>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</si>
  <si>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</si>
  <si>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</si>
  <si>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</si>
  <si>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</si>
  <si>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</si>
  <si>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</si>
  <si>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</si>
  <si>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</si>
  <si>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</si>
  <si>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</si>
  <si>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</si>
  <si>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</si>
  <si>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</si>
  <si>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</si>
  <si>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</si>
  <si>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</si>
  <si>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</si>
  <si>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</si>
  <si>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</si>
  <si>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</si>
  <si>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</si>
  <si>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</si>
  <si>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</si>
  <si>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</si>
  <si>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</si>
  <si>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</si>
  <si>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</si>
  <si>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</si>
  <si>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</si>
  <si>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</si>
  <si>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</si>
  <si>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</si>
  <si>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</si>
  <si>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</si>
  <si>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</si>
  <si>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</si>
  <si>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</si>
  <si>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</si>
  <si>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</si>
  <si>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</si>
  <si>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</si>
  <si>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</si>
  <si>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</si>
  <si>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</si>
  <si>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</si>
  <si>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</si>
  <si>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</si>
  <si>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</si>
  <si>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</si>
  <si>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</si>
  <si>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</si>
  <si>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</si>
  <si>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</si>
  <si>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</si>
  <si>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</si>
  <si>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</si>
  <si>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</si>
  <si>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</si>
  <si>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</si>
  <si>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</si>
  <si>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</si>
  <si>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</si>
  <si>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</si>
  <si>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</si>
  <si>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</si>
  <si>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</si>
  <si>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</si>
  <si>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</si>
  <si>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</si>
  <si>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</si>
  <si>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</si>
  <si>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</si>
  <si>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</si>
  <si>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</si>
  <si>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</si>
  <si>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</si>
  <si>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</si>
  <si>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</si>
  <si>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</si>
  <si>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</si>
  <si>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</si>
  <si>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</si>
  <si>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</si>
  <si>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</si>
  <si>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</si>
  <si>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</si>
  <si>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</si>
  <si>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</si>
  <si>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</si>
  <si>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</si>
  <si>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</si>
  <si>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</si>
  <si>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</si>
  <si>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</si>
  <si>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</si>
  <si>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</si>
  <si>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</si>
  <si>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</si>
  <si>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</si>
  <si>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</si>
  <si>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</si>
  <si>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</si>
  <si>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</si>
  <si>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</si>
  <si>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</si>
  <si>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</si>
  <si>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</si>
  <si>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</si>
  <si>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</si>
  <si>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</si>
  <si>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</si>
  <si>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</si>
  <si>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</si>
  <si>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</si>
  <si>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</si>
  <si>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</si>
  <si>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</si>
  <si>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</si>
  <si>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</si>
  <si>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</si>
  <si>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</si>
  <si>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</si>
  <si>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</si>
  <si>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</si>
  <si>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</si>
  <si>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</si>
  <si>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</si>
  <si>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</si>
  <si>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</si>
  <si>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</si>
  <si>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</si>
  <si>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</si>
  <si>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</si>
  <si>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</si>
  <si>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</si>
  <si>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</si>
  <si>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</si>
  <si>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</si>
  <si>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</si>
  <si>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</si>
  <si>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</si>
  <si>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</si>
  <si>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</si>
  <si>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</si>
  <si>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</si>
  <si>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</si>
  <si>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</si>
  <si>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</si>
  <si>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</si>
  <si>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</si>
  <si>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</si>
  <si>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</si>
  <si>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</si>
  <si>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</si>
  <si>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</si>
  <si>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</si>
  <si>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</si>
  <si>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</si>
  <si>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</si>
  <si>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</si>
  <si>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</si>
  <si>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</si>
  <si>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</si>
  <si>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</si>
  <si>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</si>
  <si>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</si>
  <si>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</si>
  <si>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</si>
  <si>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</si>
  <si>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</si>
  <si>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</si>
  <si>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</si>
  <si>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</si>
  <si>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</si>
  <si>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</si>
  <si>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</si>
  <si>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</si>
  <si>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</si>
  <si>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</si>
  <si>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</si>
  <si>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</si>
  <si>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</si>
  <si>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</si>
  <si>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</si>
  <si>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</si>
  <si>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</si>
  <si>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</si>
  <si>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</si>
  <si>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</si>
  <si>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</si>
  <si>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</si>
  <si>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</si>
  <si>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</si>
  <si>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</si>
  <si>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</si>
  <si>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</si>
  <si>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</si>
  <si>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</si>
  <si>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</si>
  <si>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</si>
  <si>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</si>
  <si>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</si>
  <si>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</si>
  <si>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</si>
  <si>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</si>
  <si>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</si>
  <si>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</si>
  <si>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</si>
  <si>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</si>
  <si>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</si>
  <si>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</si>
  <si>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</si>
  <si>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</si>
  <si>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</si>
  <si>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</si>
  <si>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</si>
  <si>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</si>
  <si>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</si>
  <si>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</si>
  <si>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</si>
  <si>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</si>
  <si>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</si>
  <si>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</si>
  <si>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</si>
  <si>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</si>
  <si>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</si>
  <si>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</si>
  <si>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</si>
  <si>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</si>
  <si>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</si>
  <si>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</si>
  <si>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</si>
  <si>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</si>
  <si>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</si>
  <si>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</si>
  <si>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</si>
  <si>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</si>
  <si>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</si>
  <si>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</si>
  <si>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</si>
  <si>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</si>
  <si>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</si>
  <si>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</si>
  <si>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</si>
  <si>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</si>
  <si>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</si>
  <si>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</si>
  <si>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</si>
  <si>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</si>
  <si>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</si>
  <si>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</si>
  <si>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</si>
  <si>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</si>
  <si>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</si>
  <si>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</si>
  <si>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</si>
  <si>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</si>
  <si>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</si>
  <si>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</si>
  <si>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</si>
  <si>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</si>
  <si>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</si>
  <si>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</si>
  <si>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</si>
  <si>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</si>
  <si>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</si>
  <si>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</si>
  <si>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</si>
  <si>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</si>
  <si>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</si>
  <si>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</si>
  <si>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</si>
  <si>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</si>
  <si>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</si>
  <si>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</si>
  <si>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</si>
  <si>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</si>
  <si>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</si>
  <si>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</si>
  <si>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</si>
  <si>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</si>
  <si>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</si>
  <si>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</si>
  <si>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</si>
  <si>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</si>
  <si>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</si>
  <si>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</si>
  <si>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</si>
  <si>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</si>
  <si>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</si>
  <si>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</si>
  <si>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</si>
  <si>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</si>
  <si>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</si>
  <si>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</si>
  <si>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</si>
  <si>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</si>
  <si>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</si>
  <si>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</si>
  <si>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</si>
  <si>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</si>
  <si>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</si>
  <si>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</si>
  <si>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</si>
  <si>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</si>
  <si>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</si>
  <si>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</si>
  <si>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</si>
  <si>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</si>
  <si>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</si>
  <si>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</si>
  <si>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</si>
  <si>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</si>
  <si>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</si>
  <si>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</si>
  <si>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</si>
  <si>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</si>
  <si>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</si>
  <si>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</si>
  <si>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</si>
  <si>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</si>
  <si>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</si>
  <si>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</si>
  <si>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</si>
  <si>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</si>
  <si>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</si>
  <si>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</si>
  <si>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</si>
  <si>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</si>
  <si>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</si>
  <si>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</si>
  <si>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</si>
  <si>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</si>
  <si>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</si>
  <si>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</si>
  <si>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</si>
  <si>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</si>
  <si>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</si>
  <si>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</si>
  <si>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</si>
  <si>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</si>
  <si>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</si>
  <si>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</si>
  <si>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</si>
  <si>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</si>
  <si>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</si>
  <si>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</si>
  <si>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</si>
  <si>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</si>
  <si>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</si>
  <si>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</si>
  <si>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</si>
  <si>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</si>
  <si>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</si>
  <si>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</si>
  <si>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</si>
  <si>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</si>
  <si>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</si>
  <si>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</si>
  <si>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</si>
  <si>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</si>
  <si>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</si>
  <si>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</si>
  <si>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</si>
  <si>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</si>
  <si>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</si>
  <si>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</si>
  <si>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</si>
  <si>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</si>
  <si>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</si>
  <si>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</si>
  <si>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</si>
  <si>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</si>
  <si>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</si>
  <si>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</si>
  <si>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</si>
  <si>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</si>
  <si>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</si>
  <si>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</si>
  <si>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</si>
  <si>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</si>
  <si>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</si>
  <si>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</si>
  <si>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</si>
  <si>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</si>
  <si>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</si>
  <si>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</si>
  <si>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</si>
  <si>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</si>
  <si>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</si>
  <si>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</si>
  <si>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</si>
  <si>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</si>
  <si>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</si>
  <si>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</si>
  <si>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</si>
  <si>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</si>
  <si>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</si>
  <si>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</si>
  <si>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</si>
  <si>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</si>
  <si>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</si>
  <si>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</si>
  <si>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</si>
  <si>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</si>
  <si>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</si>
  <si>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</si>
  <si>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</si>
  <si>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</si>
  <si>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</si>
  <si>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</si>
  <si>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</si>
  <si>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</si>
  <si>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</si>
  <si>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</si>
  <si>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</si>
  <si>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</si>
  <si>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</si>
  <si>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</si>
  <si>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</si>
  <si>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</si>
  <si>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</si>
  <si>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</si>
  <si>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</si>
  <si>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</si>
  <si>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</si>
  <si>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</si>
  <si>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</si>
  <si>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</si>
  <si>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</si>
  <si>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</si>
  <si>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</si>
  <si>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</si>
  <si>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</si>
  <si>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</si>
  <si>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</si>
  <si>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</si>
  <si>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</si>
  <si>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</si>
  <si>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</si>
  <si>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</si>
  <si>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</si>
  <si>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</si>
  <si>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</si>
  <si>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</si>
  <si>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</si>
  <si>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</si>
  <si>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</si>
  <si>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</si>
  <si>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</si>
  <si>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</si>
  <si>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</si>
  <si>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</si>
  <si>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</si>
  <si>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</si>
  <si>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</si>
  <si>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</si>
  <si>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</si>
  <si>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</si>
  <si>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</si>
  <si>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</si>
  <si>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</si>
  <si>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</si>
  <si>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</si>
  <si>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</si>
  <si>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</si>
  <si>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</si>
  <si>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</si>
  <si>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</si>
  <si>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</si>
  <si>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</si>
  <si>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</si>
  <si>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</si>
  <si>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</si>
  <si>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</si>
  <si>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</si>
  <si>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</si>
  <si>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</si>
  <si>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</si>
  <si>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</si>
  <si>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</si>
  <si>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</si>
  <si>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</si>
  <si>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</si>
  <si>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</si>
  <si>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</si>
  <si>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</si>
  <si>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</si>
  <si>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</si>
  <si>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</si>
  <si>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</si>
  <si>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</si>
  <si>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</si>
  <si>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</si>
  <si>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</si>
  <si>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</si>
  <si>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</si>
  <si>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</si>
  <si>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</si>
  <si>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</si>
  <si>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</si>
  <si>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</si>
  <si>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</si>
  <si>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</si>
  <si>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</si>
  <si>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</si>
  <si>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</si>
  <si>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</si>
  <si>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</si>
  <si>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</si>
  <si>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</si>
  <si>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</si>
  <si>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</si>
  <si>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</si>
  <si>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</si>
  <si>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</si>
  <si>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</si>
  <si>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</si>
  <si>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</si>
  <si>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</si>
  <si>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</si>
  <si>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</si>
  <si>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</si>
  <si>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</si>
  <si>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</si>
  <si>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</si>
  <si>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</si>
  <si>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</si>
  <si>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</si>
  <si>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</si>
  <si>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</si>
  <si>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</si>
  <si>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</si>
  <si>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</si>
  <si>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</si>
  <si>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</si>
  <si>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</si>
  <si>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</si>
  <si>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</si>
  <si>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</si>
  <si>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</si>
  <si>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</si>
  <si>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</si>
  <si>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</si>
  <si>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</si>
  <si>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</si>
  <si>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</si>
  <si>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</si>
  <si>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</si>
  <si>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</si>
  <si>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</si>
  <si>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</si>
  <si>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</si>
  <si>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</si>
  <si>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</si>
  <si>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</si>
  <si>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</si>
  <si>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</si>
  <si>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</si>
  <si>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</si>
  <si>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</si>
  <si>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</si>
  <si>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</si>
  <si>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</si>
  <si>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</si>
  <si>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</si>
  <si>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</si>
  <si>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</si>
  <si>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</si>
  <si>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</si>
  <si>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</si>
  <si>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</si>
  <si>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</si>
  <si>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</si>
  <si>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</si>
  <si>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</si>
  <si>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</si>
  <si>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</si>
  <si>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</si>
  <si>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</si>
  <si>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</si>
  <si>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</si>
  <si>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</si>
  <si>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</si>
  <si>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</si>
  <si>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</si>
  <si>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</si>
  <si>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</si>
  <si>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</si>
  <si>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</si>
  <si>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</si>
  <si>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</si>
  <si>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</si>
  <si>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</si>
  <si>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</si>
  <si>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</si>
  <si>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</si>
  <si>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</si>
  <si>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</si>
  <si>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</si>
  <si>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</si>
  <si>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</si>
  <si>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</si>
  <si>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</si>
  <si>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</si>
  <si>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</si>
  <si>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</si>
  <si>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</si>
  <si>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</si>
  <si>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</si>
  <si>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</si>
  <si>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</si>
  <si>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</si>
  <si>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</si>
  <si>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</si>
  <si>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</si>
  <si>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</si>
  <si>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</si>
  <si>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</si>
  <si>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</si>
  <si>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</si>
  <si>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</si>
  <si>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</si>
  <si>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</si>
  <si>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</si>
  <si>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</si>
  <si>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</si>
  <si>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</si>
  <si>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</si>
  <si>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</si>
  <si>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</si>
  <si>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</si>
  <si>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</si>
  <si>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</si>
  <si>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</si>
  <si>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</si>
  <si>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</si>
  <si>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</si>
  <si>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</si>
  <si>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</si>
  <si>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</si>
  <si>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</si>
  <si>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</si>
  <si>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</si>
  <si>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</si>
  <si>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</si>
  <si>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</si>
  <si>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</si>
  <si>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</si>
  <si>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</si>
  <si>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</si>
  <si>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</si>
  <si>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</si>
  <si>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</si>
  <si>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</si>
  <si>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</si>
  <si>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</si>
  <si>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</si>
  <si>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</si>
  <si>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</si>
  <si>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</si>
  <si>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</si>
  <si>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</si>
  <si>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</si>
  <si>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</si>
  <si>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</si>
  <si>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</si>
  <si>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</si>
  <si>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</si>
  <si>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</si>
  <si>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</si>
  <si>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</si>
  <si>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</si>
  <si>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</si>
  <si>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</si>
  <si>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</si>
  <si>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</si>
  <si>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</si>
  <si>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</si>
  <si>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</si>
  <si>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</si>
  <si>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</si>
  <si>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</si>
  <si>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</si>
  <si>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</si>
  <si>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</si>
  <si>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</si>
  <si>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</si>
  <si>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</si>
  <si>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</si>
  <si>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</si>
  <si>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</si>
  <si>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</si>
  <si>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</si>
  <si>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</si>
  <si>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</si>
  <si>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</si>
  <si>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</si>
  <si>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</si>
  <si>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</si>
  <si>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</si>
  <si>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</si>
  <si>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</si>
  <si>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</si>
  <si>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</si>
  <si>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</si>
  <si>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</si>
  <si>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</si>
  <si>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</si>
  <si>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</si>
  <si>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</si>
  <si>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</si>
  <si>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</si>
  <si>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</si>
  <si>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</si>
  <si>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</si>
  <si>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</si>
  <si>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</si>
  <si>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</si>
  <si>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</si>
  <si>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</si>
  <si>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</si>
  <si>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</si>
  <si>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</si>
  <si>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</si>
  <si>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</si>
  <si>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</si>
  <si>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</si>
  <si>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</si>
  <si>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</si>
  <si>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</si>
  <si>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</si>
  <si>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</si>
  <si>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</si>
  <si>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</si>
  <si>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</si>
  <si>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</si>
  <si>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</si>
  <si>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</si>
  <si>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</si>
  <si>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</si>
  <si>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</si>
  <si>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</si>
  <si>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</si>
  <si>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</si>
  <si>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</si>
  <si>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</si>
  <si>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</si>
  <si>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</si>
  <si>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</si>
  <si>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</si>
  <si>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</si>
  <si>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</si>
  <si>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</si>
  <si>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</si>
  <si>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</si>
  <si>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</si>
  <si>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</si>
  <si>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</si>
  <si>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</si>
  <si>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</si>
  <si>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</si>
  <si>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</si>
  <si>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</si>
  <si>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</si>
  <si>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</si>
  <si>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</si>
  <si>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</si>
  <si>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</si>
  <si>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</si>
  <si>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</si>
  <si>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</si>
  <si>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</si>
  <si>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</si>
  <si>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</si>
  <si>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</si>
  <si>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</si>
  <si>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</si>
  <si>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</si>
  <si>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</si>
  <si>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</si>
  <si>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</si>
  <si>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</si>
  <si>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</si>
  <si>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</si>
  <si>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</si>
  <si>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</si>
  <si>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</si>
  <si>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</si>
  <si>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</si>
  <si>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</si>
  <si>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</si>
  <si>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</si>
  <si>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</si>
  <si>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</si>
  <si>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</si>
  <si>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</si>
  <si>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</si>
  <si>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</si>
  <si>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</si>
  <si>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</si>
  <si>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</si>
  <si>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</si>
  <si>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</si>
  <si>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</si>
  <si>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</si>
  <si>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</si>
  <si>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</si>
  <si>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</si>
  <si>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</si>
  <si>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</si>
  <si>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</si>
  <si>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</si>
  <si>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</si>
  <si>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</si>
  <si>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</si>
  <si>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</si>
  <si>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</si>
  <si>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</si>
  <si>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</si>
  <si>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</si>
  <si>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</si>
  <si>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</si>
  <si>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</si>
  <si>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</si>
  <si>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</si>
  <si>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</si>
  <si>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</si>
  <si>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</si>
  <si>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</si>
  <si>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</si>
  <si>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</si>
  <si>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</si>
  <si>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</si>
  <si>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</si>
  <si>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</si>
  <si>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</si>
  <si>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</si>
  <si>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</si>
  <si>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</si>
  <si>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</si>
  <si>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</si>
  <si>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</si>
  <si>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</si>
  <si>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</si>
  <si>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</si>
  <si>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</si>
  <si>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</si>
  <si>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</si>
  <si>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</si>
  <si>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</si>
  <si>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</si>
  <si>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</si>
  <si>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</si>
  <si>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</si>
  <si>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</si>
  <si>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</si>
  <si>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</si>
  <si>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</si>
  <si>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</si>
  <si>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</si>
  <si>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</si>
  <si>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</si>
  <si>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</si>
  <si>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</si>
  <si>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</si>
  <si>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</si>
  <si>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</si>
  <si>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</si>
  <si>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</si>
  <si>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</si>
  <si>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</si>
  <si>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</si>
  <si>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</si>
  <si>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</si>
  <si>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</si>
  <si>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</si>
  <si>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</si>
  <si>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</si>
  <si>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</si>
  <si>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</si>
  <si>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</si>
  <si>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</si>
  <si>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</si>
  <si>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</si>
  <si>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</si>
  <si>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</si>
  <si>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</si>
  <si>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</si>
  <si>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</si>
  <si>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</si>
  <si>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</si>
  <si>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</si>
  <si>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</si>
  <si>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</si>
  <si>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</si>
  <si>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</si>
  <si>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</si>
  <si>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</si>
  <si>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</si>
  <si>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</si>
  <si>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</si>
  <si>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</si>
  <si>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</si>
  <si>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</si>
  <si>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</si>
  <si>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</si>
  <si>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</si>
  <si>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</si>
  <si>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</si>
  <si>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</si>
  <si>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</si>
  <si>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</si>
  <si>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</si>
  <si>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</si>
  <si>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</si>
  <si>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</si>
  <si>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</si>
  <si>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</si>
  <si>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</si>
  <si>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</si>
  <si>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</si>
  <si>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</si>
  <si>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</si>
  <si>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</si>
  <si>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</si>
  <si>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</si>
  <si>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</si>
  <si>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</si>
  <si>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</si>
  <si>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</si>
  <si>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</si>
  <si>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</si>
  <si>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</si>
  <si>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</si>
  <si>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</si>
  <si>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</si>
  <si>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</si>
  <si>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</si>
  <si>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</si>
  <si>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</si>
  <si>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</si>
  <si>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</si>
  <si>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</si>
  <si>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</si>
  <si>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</si>
  <si>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</si>
  <si>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</si>
  <si>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</si>
  <si>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</si>
  <si>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</si>
  <si>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</si>
  <si>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</si>
  <si>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</si>
  <si>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</si>
  <si>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</si>
  <si>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</si>
  <si>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</si>
  <si>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</si>
  <si>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</si>
  <si>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</si>
  <si>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</si>
  <si>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</si>
  <si>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</si>
  <si>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</si>
  <si>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</si>
  <si>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</si>
  <si>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</si>
  <si>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</si>
  <si>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</si>
  <si>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</si>
  <si>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</si>
  <si>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</si>
  <si>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</si>
  <si>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</si>
  <si>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</si>
  <si>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</si>
  <si>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</si>
  <si>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</si>
  <si>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</si>
  <si>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</si>
  <si>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</si>
  <si>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</si>
  <si>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</si>
  <si>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</si>
  <si>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</si>
  <si>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</si>
  <si>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</si>
  <si>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</si>
  <si>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</si>
  <si>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</si>
  <si>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</si>
  <si>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</si>
  <si>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</si>
  <si>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</si>
  <si>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</si>
  <si>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</si>
  <si>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</si>
  <si>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</si>
  <si>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</si>
  <si>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</si>
  <si>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</si>
  <si>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</si>
  <si>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</si>
  <si>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</si>
  <si>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</si>
  <si>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</si>
  <si>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</si>
  <si>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</si>
  <si>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</si>
  <si>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</si>
  <si>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</si>
  <si>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</si>
  <si>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</si>
  <si>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</si>
  <si>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</si>
  <si>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</si>
  <si>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</si>
  <si>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</si>
  <si>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</si>
  <si>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</si>
  <si>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</si>
  <si>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</si>
  <si>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</si>
  <si>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</si>
  <si>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</si>
  <si>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</si>
  <si>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</si>
  <si>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</si>
  <si>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</si>
  <si>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</si>
  <si>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</si>
  <si>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</si>
  <si>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</si>
  <si>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</si>
  <si>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</si>
  <si>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</si>
  <si>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</si>
  <si>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</si>
  <si>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</si>
  <si>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</si>
  <si>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</si>
  <si>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</si>
  <si>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</si>
  <si>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</si>
  <si>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</si>
  <si>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</si>
  <si>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</si>
  <si>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</si>
  <si>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</si>
  <si>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</si>
  <si>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</si>
  <si>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</si>
  <si>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</si>
  <si>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</si>
  <si>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</si>
  <si>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</si>
  <si>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</si>
  <si>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</si>
  <si>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</si>
  <si>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</si>
  <si>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</si>
  <si>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</si>
  <si>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</si>
  <si>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</si>
  <si>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</si>
  <si>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</si>
  <si>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</si>
  <si>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</si>
  <si>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</si>
  <si>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</si>
  <si>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</si>
  <si>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</si>
  <si>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</si>
  <si>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</si>
  <si>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</si>
  <si>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</si>
  <si>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</si>
  <si>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</si>
  <si>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</si>
  <si>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</si>
  <si>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</si>
  <si>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</si>
  <si>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</si>
  <si>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</si>
  <si>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</si>
  <si>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</si>
  <si>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</si>
  <si>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</si>
  <si>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</si>
  <si>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</si>
  <si>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</si>
  <si>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</si>
  <si>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</si>
  <si>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</si>
  <si>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</si>
  <si>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</si>
  <si>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</si>
  <si>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</si>
  <si>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</si>
  <si>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</si>
  <si>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</si>
  <si>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</si>
  <si>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</si>
  <si>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</si>
  <si>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</si>
  <si>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</si>
  <si>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</si>
  <si>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</si>
  <si>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</si>
  <si>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</si>
  <si>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</si>
  <si>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</si>
  <si>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</si>
  <si>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</si>
  <si>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</si>
  <si>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</si>
  <si>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</si>
  <si>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</si>
  <si>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</si>
  <si>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</si>
  <si>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</si>
  <si>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</si>
  <si>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</si>
  <si>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</si>
  <si>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</si>
  <si>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</si>
  <si>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</si>
  <si>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</si>
  <si>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</si>
  <si>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</si>
  <si>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</si>
  <si>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</si>
  <si>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</si>
  <si>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</si>
  <si>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</si>
  <si>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</si>
  <si>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</si>
  <si>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</si>
  <si>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</si>
  <si>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</si>
  <si>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</si>
  <si>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</si>
  <si>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</si>
  <si>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</si>
  <si>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</si>
  <si>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</si>
  <si>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</si>
  <si>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</si>
  <si>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</si>
  <si>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</si>
  <si>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</si>
  <si>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</si>
  <si>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</si>
  <si>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</si>
  <si>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</si>
  <si>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</si>
  <si>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</si>
  <si>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</si>
  <si>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</si>
  <si>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</si>
  <si>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</si>
  <si>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</si>
  <si>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</si>
  <si>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</si>
  <si>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</si>
  <si>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</si>
  <si>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</si>
  <si>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</si>
  <si>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</si>
  <si>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</si>
  <si>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</si>
  <si>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</si>
  <si>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</si>
  <si>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</si>
  <si>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</si>
  <si>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</si>
  <si>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</si>
  <si>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</si>
  <si>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</si>
  <si>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</si>
  <si>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</si>
  <si>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</si>
  <si>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</si>
  <si>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</si>
  <si>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</si>
  <si>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</si>
  <si>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</si>
  <si>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</si>
  <si>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</si>
  <si>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</si>
  <si>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</si>
  <si>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</si>
  <si>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</si>
  <si>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</si>
  <si>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</si>
  <si>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</si>
  <si>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</si>
  <si>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</si>
  <si>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</si>
  <si>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</si>
  <si>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</si>
  <si>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</si>
  <si>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</si>
  <si>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</si>
  <si>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</si>
  <si>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</si>
  <si>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</si>
  <si>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</si>
  <si>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</si>
  <si>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</si>
  <si>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</si>
  <si>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</si>
  <si>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</si>
  <si>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</si>
  <si>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</si>
  <si>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</si>
  <si>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</si>
  <si>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</si>
  <si>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</si>
  <si>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</si>
  <si>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</si>
  <si>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</si>
  <si>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</si>
  <si>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</si>
  <si>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</si>
  <si>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</si>
  <si>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</si>
  <si>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</si>
  <si>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</si>
  <si>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</si>
  <si>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</si>
  <si>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</si>
  <si>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</si>
  <si>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</si>
  <si>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</si>
  <si>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</si>
  <si>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</si>
  <si>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</si>
  <si>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</si>
  <si>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</si>
  <si>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</si>
  <si>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</si>
  <si>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</si>
  <si>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</si>
  <si>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</si>
  <si>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</si>
  <si>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</si>
  <si>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</si>
  <si>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</si>
  <si>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</si>
  <si>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</si>
  <si>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</si>
  <si>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</si>
  <si>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</si>
  <si>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</si>
  <si>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</si>
  <si>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</si>
  <si>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</si>
  <si>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</si>
  <si>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</si>
  <si>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</si>
  <si>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</si>
  <si>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</si>
  <si>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</si>
  <si>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</si>
  <si>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</si>
  <si>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</si>
  <si>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</si>
  <si>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</si>
  <si>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</si>
  <si>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</si>
  <si>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</si>
  <si>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</si>
  <si>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</si>
  <si>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</si>
  <si>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</si>
  <si>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</si>
  <si>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</si>
  <si>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</si>
  <si>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</si>
  <si>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</si>
  <si>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</si>
  <si>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</si>
  <si>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</si>
  <si>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</si>
  <si>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</si>
  <si>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</si>
  <si>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</si>
  <si>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</si>
  <si>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</si>
  <si>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</si>
  <si>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</si>
  <si>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</si>
  <si>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</si>
  <si>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</si>
  <si>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</si>
  <si>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</si>
  <si>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</si>
  <si>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</si>
  <si>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</si>
  <si>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</si>
  <si>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</si>
  <si>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</si>
  <si>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</si>
  <si>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</si>
  <si>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</si>
  <si>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</si>
  <si>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</si>
  <si>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</si>
  <si>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</si>
  <si>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</si>
  <si>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</si>
  <si>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</si>
  <si>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</si>
  <si>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</si>
  <si>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</si>
  <si>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</si>
  <si>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</si>
  <si>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</si>
  <si>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</si>
  <si>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</si>
  <si>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</si>
  <si>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</si>
  <si>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</si>
  <si>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</si>
  <si>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</si>
  <si>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</si>
  <si>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</si>
  <si>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</si>
  <si>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</si>
  <si>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</si>
  <si>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</si>
  <si>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</si>
  <si>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</si>
  <si>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</si>
  <si>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</si>
  <si>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</si>
  <si>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</si>
  <si>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</si>
  <si>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</si>
  <si>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</si>
  <si>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</si>
  <si>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</si>
  <si>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</si>
  <si>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</si>
  <si>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</si>
  <si>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</si>
  <si>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</si>
  <si>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</si>
  <si>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</si>
  <si>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</si>
  <si>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</si>
  <si>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</si>
  <si>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</si>
  <si>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</si>
  <si>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</si>
  <si>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</si>
  <si>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</si>
  <si>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</si>
  <si>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</si>
  <si>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</si>
  <si>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</si>
  <si>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</si>
  <si>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</si>
  <si>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</si>
  <si>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</si>
  <si>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</si>
  <si>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</si>
  <si>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</si>
  <si>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</si>
  <si>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</si>
  <si>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</si>
  <si>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</si>
  <si>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</si>
  <si>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</si>
  <si>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</si>
  <si>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</si>
  <si>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</si>
  <si>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</si>
  <si>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</si>
  <si>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</si>
  <si>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</si>
  <si>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</si>
  <si>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</si>
  <si>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</si>
  <si>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</si>
  <si>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</si>
  <si>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</si>
  <si>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</si>
  <si>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</si>
  <si>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</si>
  <si>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</si>
  <si>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</si>
  <si>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</si>
  <si>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</si>
  <si>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</si>
  <si>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</si>
  <si>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</si>
  <si>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</si>
  <si>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</si>
  <si>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</si>
  <si>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</si>
  <si>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</si>
  <si>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</si>
  <si>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</si>
  <si>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</si>
  <si>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</si>
  <si>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</si>
  <si>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</si>
  <si>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</si>
  <si>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</si>
  <si>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</si>
  <si>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</si>
  <si>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</si>
  <si>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</si>
  <si>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</si>
  <si>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</si>
  <si>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</si>
  <si>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</si>
  <si>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</si>
  <si>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</si>
  <si>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</si>
  <si>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</si>
  <si>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</si>
  <si>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</si>
  <si>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</si>
  <si>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</si>
  <si>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</si>
  <si>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</si>
  <si>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</si>
  <si>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</si>
  <si>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</si>
  <si>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</si>
  <si>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</si>
  <si>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</si>
  <si>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</si>
  <si>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</si>
  <si>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</si>
  <si>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</si>
  <si>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</si>
  <si>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</si>
  <si>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</si>
  <si>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</si>
  <si>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</si>
  <si>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</si>
  <si>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</si>
  <si>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</si>
  <si>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</si>
  <si>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</si>
  <si>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</si>
  <si>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</si>
  <si>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</si>
  <si>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</si>
  <si>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</si>
  <si>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</si>
  <si>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</si>
  <si>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</si>
  <si>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</si>
  <si>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</si>
  <si>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</si>
  <si>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</si>
  <si>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</si>
  <si>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</si>
  <si>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</si>
  <si>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</si>
  <si>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</si>
  <si>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</si>
  <si>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</si>
  <si>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</si>
  <si>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</si>
  <si>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</si>
  <si>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</si>
  <si>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</si>
  <si>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</si>
  <si>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</si>
  <si>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</si>
  <si>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</si>
  <si>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</si>
  <si>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</si>
  <si>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</si>
  <si>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</si>
  <si>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</si>
  <si>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</si>
  <si>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</si>
  <si>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</si>
  <si>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</si>
  <si>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</si>
  <si>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</si>
  <si>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</si>
  <si>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</si>
  <si>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</si>
  <si>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</si>
  <si>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</si>
  <si>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</si>
  <si>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</si>
  <si>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</si>
  <si>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</si>
  <si>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</si>
  <si>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</si>
  <si>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</si>
  <si>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</si>
  <si>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</si>
  <si>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</si>
  <si>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</si>
  <si>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</si>
  <si>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</si>
  <si>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</si>
  <si>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</si>
  <si>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</si>
  <si>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</si>
  <si>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</si>
  <si>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</si>
  <si>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</si>
  <si>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</si>
  <si>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</si>
  <si>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</si>
  <si>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</si>
  <si>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</si>
  <si>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</si>
  <si>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</si>
  <si>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</si>
  <si>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</si>
  <si>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</si>
  <si>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</si>
  <si>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</si>
  <si>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</si>
  <si>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</si>
  <si>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</si>
  <si>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</si>
  <si>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</si>
  <si>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</si>
  <si>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</si>
  <si>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</si>
  <si>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</si>
  <si>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</si>
  <si>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</si>
  <si>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</si>
  <si>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</si>
  <si>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</si>
  <si>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</si>
  <si>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</si>
  <si>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</si>
  <si>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</si>
  <si>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</si>
  <si>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</si>
  <si>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</si>
  <si>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</si>
  <si>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</si>
  <si>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</si>
  <si>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</si>
  <si>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</si>
  <si>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</si>
  <si>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</si>
  <si>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</si>
  <si>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</si>
  <si>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</si>
  <si>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</si>
  <si>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</si>
  <si>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</si>
  <si>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</si>
  <si>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</si>
  <si>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</si>
  <si>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</si>
  <si>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</si>
  <si>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</si>
  <si>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</si>
  <si>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</si>
  <si>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</si>
  <si>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</si>
  <si>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</si>
  <si>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</si>
  <si>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</si>
  <si>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</si>
  <si>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</si>
  <si>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</si>
  <si>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</si>
  <si>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</si>
  <si>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</si>
  <si>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</si>
  <si>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</si>
  <si>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</si>
  <si>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</si>
  <si>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</si>
  <si>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</si>
  <si>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</si>
  <si>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</si>
  <si>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</si>
  <si>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</si>
  <si>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</si>
  <si>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</si>
  <si>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</si>
  <si>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</si>
  <si>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</si>
  <si>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</si>
  <si>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</si>
  <si>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</si>
  <si>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</si>
  <si>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</si>
  <si>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</si>
  <si>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</si>
  <si>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</si>
  <si>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</si>
  <si>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</si>
  <si>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</si>
  <si>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</si>
  <si>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</si>
  <si>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</si>
  <si>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</si>
  <si>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</si>
  <si>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</si>
  <si>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</si>
  <si>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</si>
  <si>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</si>
  <si>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</si>
  <si>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</si>
  <si>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</si>
  <si>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</si>
  <si>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</si>
  <si>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</si>
  <si>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</si>
  <si>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</si>
  <si>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</si>
  <si>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</si>
  <si>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</si>
  <si>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</si>
  <si>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</si>
  <si>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</si>
  <si>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</si>
  <si>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</si>
  <si>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</si>
  <si>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</si>
  <si>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</si>
  <si>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</si>
  <si>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</si>
  <si>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</si>
  <si>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</si>
  <si>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</si>
  <si>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</si>
  <si>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</si>
  <si>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</si>
  <si>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</si>
  <si>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</si>
  <si>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</si>
  <si>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</si>
  <si>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</si>
  <si>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</si>
  <si>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</si>
  <si>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</si>
  <si>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</si>
  <si>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</si>
  <si>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</si>
  <si>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</si>
  <si>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</si>
  <si>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</si>
  <si>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</si>
  <si>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</si>
  <si>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</si>
  <si>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</si>
  <si>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</si>
  <si>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</si>
  <si>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</si>
  <si>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</si>
  <si>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</si>
  <si>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</si>
  <si>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</si>
  <si>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</si>
  <si>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</si>
  <si>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</si>
  <si>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</si>
  <si>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</si>
  <si>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</si>
  <si>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</si>
  <si>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</si>
  <si>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</si>
  <si>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</si>
  <si>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</si>
  <si>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</si>
  <si>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</si>
  <si>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</si>
  <si>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</si>
  <si>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</si>
  <si>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</si>
  <si>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</si>
  <si>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</si>
  <si>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</si>
  <si>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</si>
  <si>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</si>
  <si>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</si>
  <si>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</si>
  <si>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</si>
  <si>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</si>
  <si>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</si>
  <si>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</si>
  <si>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</si>
  <si>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</si>
  <si>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</si>
  <si>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</si>
  <si>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</si>
  <si>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</si>
  <si>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</si>
  <si>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</si>
  <si>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</si>
  <si>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</si>
  <si>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</si>
  <si>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</si>
  <si>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</si>
  <si>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</si>
  <si>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</si>
  <si>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</si>
  <si>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</si>
  <si>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</si>
  <si>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</si>
  <si>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</si>
  <si>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</si>
  <si>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</si>
  <si>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</si>
  <si>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</si>
  <si>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</si>
  <si>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</si>
  <si>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</si>
  <si>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</si>
  <si>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</si>
  <si>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</si>
  <si>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</si>
  <si>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</si>
  <si>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</si>
  <si>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</si>
  <si>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</si>
  <si>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</si>
  <si>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</si>
  <si>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</si>
  <si>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</si>
  <si>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</si>
  <si>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</si>
  <si>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</si>
  <si>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</si>
  <si>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</si>
  <si>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</si>
  <si>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</si>
  <si>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</si>
  <si>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</si>
  <si>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</si>
  <si>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</si>
  <si>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</si>
  <si>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</si>
  <si>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</si>
  <si>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</si>
  <si>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</si>
  <si>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</si>
  <si>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</si>
  <si>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</si>
  <si>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</si>
  <si>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</si>
  <si>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</si>
  <si>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</si>
  <si>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</si>
  <si>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</si>
  <si>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</si>
  <si>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</si>
  <si>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</si>
  <si>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</si>
  <si>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</si>
  <si>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</si>
  <si>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</si>
  <si>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</si>
  <si>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</si>
  <si>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</si>
  <si>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</si>
  <si>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</si>
  <si>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</si>
  <si>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</si>
  <si>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</si>
  <si>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</si>
  <si>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</si>
  <si>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</si>
  <si>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</si>
  <si>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</si>
  <si>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</si>
  <si>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</si>
  <si>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</si>
  <si>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</si>
  <si>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</si>
  <si>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</si>
  <si>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</si>
  <si>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</si>
  <si>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</si>
  <si>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</si>
  <si>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</si>
  <si>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</si>
  <si>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</si>
  <si>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</si>
  <si>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</si>
  <si>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</si>
  <si>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</si>
  <si>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</si>
  <si>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</si>
  <si>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</si>
  <si>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</si>
  <si>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</si>
  <si>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</si>
  <si>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</si>
  <si>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</si>
  <si>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</si>
  <si>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</si>
  <si>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</si>
  <si>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</si>
  <si>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</si>
  <si>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</si>
  <si>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</si>
  <si>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</si>
  <si>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</si>
  <si>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</si>
  <si>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</si>
  <si>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</si>
  <si>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</si>
  <si>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</si>
  <si>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</si>
  <si>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</si>
  <si>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</si>
  <si>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</si>
  <si>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</si>
  <si>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</si>
  <si>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</si>
  <si>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</si>
  <si>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</si>
  <si>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</si>
  <si>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</si>
  <si>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</si>
  <si>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</si>
  <si>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</si>
  <si>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</si>
  <si>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</si>
  <si>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</si>
  <si>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</si>
  <si>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</si>
  <si>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</si>
  <si>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</si>
  <si>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</si>
  <si>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</si>
  <si>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</si>
  <si>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</si>
  <si>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</si>
  <si>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</si>
  <si>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</si>
  <si>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</si>
  <si>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</si>
  <si>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</si>
  <si>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</si>
  <si>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</si>
  <si>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</si>
  <si>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</si>
  <si>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</si>
  <si>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</si>
  <si>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</si>
  <si>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</si>
  <si>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</si>
  <si>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</si>
  <si>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</si>
  <si>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</si>
  <si>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</si>
  <si>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</si>
  <si>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</si>
  <si>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</si>
  <si>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</si>
  <si>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</si>
  <si>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</si>
  <si>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</si>
  <si>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</si>
  <si>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</si>
  <si>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</si>
  <si>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</si>
  <si>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</si>
  <si>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</si>
  <si>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</si>
  <si>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</si>
  <si>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</si>
  <si>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</si>
  <si>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</si>
  <si>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</si>
  <si>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</si>
  <si>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</si>
  <si>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</si>
  <si>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</si>
  <si>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</si>
  <si>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</si>
  <si>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</si>
  <si>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</si>
  <si>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</si>
  <si>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</si>
  <si>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</si>
  <si>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</si>
  <si>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</si>
  <si>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</si>
  <si>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</si>
  <si>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</si>
  <si>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</si>
  <si>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</si>
  <si>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</si>
  <si>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</si>
  <si>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</si>
  <si>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</si>
  <si>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</si>
  <si>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</si>
  <si>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</si>
  <si>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</si>
  <si>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</si>
  <si>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</si>
  <si>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</si>
  <si>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</si>
  <si>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</si>
  <si>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</si>
  <si>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</si>
  <si>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</si>
  <si>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</si>
  <si>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</si>
  <si>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</si>
  <si>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</si>
  <si>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</si>
  <si>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</si>
  <si>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</si>
  <si>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</si>
  <si>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</si>
  <si>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</si>
  <si>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</si>
  <si>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</si>
  <si>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</si>
  <si>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</si>
  <si>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</si>
  <si>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</si>
  <si>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</si>
  <si>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</si>
  <si>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</si>
  <si>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</si>
  <si>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</si>
  <si>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</si>
  <si>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</si>
  <si>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</si>
  <si>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</si>
  <si>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</si>
  <si>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</si>
  <si>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</si>
  <si>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</si>
  <si>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</si>
  <si>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</si>
  <si>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</si>
  <si>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</si>
  <si>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</si>
  <si>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</si>
  <si>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</si>
  <si>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</si>
  <si>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</si>
  <si>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</si>
  <si>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</si>
  <si>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</si>
  <si>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</si>
  <si>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</si>
  <si>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</si>
  <si>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</si>
  <si>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</si>
  <si>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</si>
  <si>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</si>
  <si>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</si>
  <si>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</si>
  <si>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</si>
  <si>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</si>
  <si>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</si>
  <si>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</si>
  <si>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</si>
  <si>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</si>
  <si>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</si>
  <si>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</si>
  <si>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</si>
  <si>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</si>
  <si>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</si>
  <si>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</si>
  <si>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</si>
  <si>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</si>
  <si>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</si>
  <si>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</si>
  <si>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</si>
  <si>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</si>
  <si>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</si>
  <si>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</si>
  <si>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</si>
  <si>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</si>
  <si>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</si>
  <si>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</si>
  <si>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</si>
  <si>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</si>
  <si>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</si>
  <si>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</si>
  <si>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</si>
  <si>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</si>
  <si>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</si>
  <si>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</si>
  <si>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</si>
  <si>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</si>
  <si>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</si>
  <si>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</si>
  <si>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</si>
  <si>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</si>
  <si>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</si>
  <si>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</si>
  <si>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</si>
  <si>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</si>
  <si>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</si>
  <si>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</si>
  <si>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</si>
  <si>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</si>
  <si>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</si>
  <si>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</si>
  <si>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</si>
  <si>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</si>
  <si>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</si>
  <si>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</si>
  <si>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</si>
  <si>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</si>
  <si>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</si>
  <si>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</si>
  <si>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</si>
  <si>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</si>
  <si>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</si>
  <si>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</si>
  <si>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</si>
  <si>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</si>
  <si>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</si>
  <si>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</si>
  <si>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</si>
  <si>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</si>
  <si>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</si>
  <si>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</si>
  <si>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</si>
  <si>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</si>
  <si>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</si>
  <si>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</si>
  <si>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</si>
  <si>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</si>
  <si>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</si>
  <si>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</si>
  <si>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</si>
  <si>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</si>
  <si>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</si>
  <si>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</si>
  <si>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</si>
  <si>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</si>
  <si>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</si>
  <si>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</si>
  <si>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</si>
  <si>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</si>
  <si>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</si>
  <si>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</si>
  <si>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</si>
  <si>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</si>
  <si>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</si>
  <si>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</si>
  <si>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</si>
  <si>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</si>
  <si>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</si>
  <si>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</si>
  <si>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</si>
  <si>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</si>
  <si>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</si>
  <si>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</si>
  <si>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</si>
  <si>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</si>
  <si>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</si>
  <si>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</si>
  <si>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</si>
  <si>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</si>
  <si>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</si>
  <si>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</si>
  <si>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</si>
  <si>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</si>
  <si>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</si>
  <si>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</si>
  <si>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</si>
  <si>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</si>
  <si>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</si>
  <si>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</si>
  <si>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</si>
  <si>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</si>
  <si>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</si>
  <si>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</si>
  <si>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</si>
  <si>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</si>
  <si>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</si>
  <si>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</si>
  <si>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</si>
  <si>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</si>
  <si>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</si>
  <si>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</si>
  <si>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</si>
  <si>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</si>
  <si>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</si>
  <si>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</si>
  <si>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</si>
  <si>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</si>
  <si>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</si>
  <si>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</si>
  <si>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</si>
  <si>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</si>
  <si>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</si>
  <si>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</si>
  <si>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</si>
  <si>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</si>
  <si>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</si>
  <si>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</si>
  <si>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</si>
  <si>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</si>
  <si>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</si>
  <si>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</si>
  <si>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</si>
  <si>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</si>
  <si>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</si>
  <si>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</si>
  <si>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</si>
  <si>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</si>
  <si>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</si>
  <si>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</si>
  <si>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</si>
  <si>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</si>
  <si>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</si>
  <si>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</si>
  <si>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</si>
  <si>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</si>
  <si>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</si>
  <si>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</si>
  <si>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</si>
  <si>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</si>
  <si>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</si>
  <si>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</si>
  <si>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</si>
  <si>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</si>
  <si>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</si>
  <si>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</si>
  <si>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</si>
  <si>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</si>
  <si>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</si>
  <si>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</si>
  <si>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</si>
  <si>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</si>
  <si>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</si>
  <si>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</si>
  <si>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</si>
  <si>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</si>
  <si>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</si>
  <si>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</si>
  <si>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</si>
  <si>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</si>
  <si>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</si>
  <si>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</si>
  <si>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</si>
  <si>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</si>
  <si>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</si>
  <si>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</si>
  <si>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</si>
  <si>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</si>
  <si>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</si>
  <si>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</si>
  <si>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</si>
  <si>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</si>
  <si>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</si>
  <si>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</si>
  <si>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</si>
  <si>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</si>
  <si>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</si>
  <si>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</si>
  <si>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</si>
  <si>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</si>
  <si>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</si>
  <si>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</si>
  <si>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</si>
  <si>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</si>
  <si>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</si>
  <si>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</si>
  <si>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</si>
  <si>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</si>
  <si>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</si>
  <si>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</si>
  <si>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</si>
  <si>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</si>
  <si>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</si>
  <si>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</si>
  <si>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</si>
  <si>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</si>
  <si>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</si>
  <si>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</si>
  <si>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</si>
  <si>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</si>
  <si>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</si>
  <si>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</si>
  <si>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</si>
  <si>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</si>
  <si>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</si>
  <si>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</si>
  <si>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</si>
  <si>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</si>
  <si>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</si>
  <si>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</si>
  <si>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</si>
  <si>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</si>
  <si>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</si>
  <si>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</si>
  <si>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</si>
  <si>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</si>
  <si>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</si>
  <si>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</si>
  <si>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</si>
  <si>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</si>
  <si>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</si>
  <si>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</si>
  <si>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</si>
  <si>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</si>
  <si>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</si>
  <si>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</si>
  <si>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</si>
  <si>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</si>
  <si>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</si>
  <si>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</si>
  <si>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</si>
  <si>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</si>
  <si>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</si>
  <si>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</si>
  <si>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</si>
  <si>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</si>
  <si>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</si>
  <si>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</si>
  <si>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</si>
  <si>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</si>
  <si>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</si>
  <si>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</si>
  <si>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</si>
  <si>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</si>
  <si>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</si>
  <si>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</si>
  <si>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</si>
  <si>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</si>
  <si>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</si>
  <si>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</si>
  <si>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</si>
  <si>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</si>
  <si>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</si>
  <si>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</si>
  <si>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</si>
  <si>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</si>
  <si>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</si>
  <si>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</si>
  <si>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</si>
  <si>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</si>
  <si>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</si>
  <si>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</si>
  <si>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</si>
  <si>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</si>
  <si>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</si>
  <si>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</si>
  <si>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</si>
  <si>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</si>
  <si>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</si>
  <si>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</si>
  <si>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</si>
  <si>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</si>
  <si>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</si>
  <si>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</si>
  <si>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</si>
  <si>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</si>
  <si>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</si>
  <si>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</si>
  <si>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</si>
  <si>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</si>
  <si>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</si>
  <si>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</si>
  <si>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</si>
  <si>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</si>
  <si>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</si>
  <si>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</si>
  <si>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</si>
  <si>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</si>
  <si>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</si>
  <si>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</si>
  <si>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</si>
  <si>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</si>
  <si>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</si>
  <si>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</si>
  <si>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</si>
  <si>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</si>
  <si>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</si>
  <si>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</si>
  <si>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</si>
  <si>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</si>
  <si>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</si>
  <si>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</si>
  <si>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</si>
  <si>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</si>
  <si>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</si>
  <si>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</si>
  <si>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</si>
  <si>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</si>
  <si>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</si>
  <si>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</si>
  <si>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</si>
  <si>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</si>
  <si>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</si>
  <si>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</si>
  <si>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</si>
  <si>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</si>
  <si>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</si>
  <si>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</si>
  <si>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</si>
  <si>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</si>
  <si>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</si>
  <si>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</si>
  <si>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</si>
  <si>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</si>
  <si>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</si>
  <si>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</si>
  <si>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</si>
  <si>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</si>
  <si>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</si>
  <si>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</si>
  <si>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</si>
  <si>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</si>
  <si>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</si>
  <si>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</si>
  <si>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</si>
  <si>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</si>
  <si>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</si>
  <si>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</si>
  <si>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</si>
  <si>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</si>
  <si>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</si>
  <si>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</si>
  <si>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</si>
  <si>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</si>
  <si>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</si>
  <si>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</si>
  <si>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</si>
  <si>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</si>
  <si>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</si>
  <si>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</si>
  <si>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</si>
  <si>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</si>
  <si>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</si>
  <si>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</si>
  <si>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</si>
  <si>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</si>
  <si>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</si>
  <si>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</si>
  <si>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</si>
  <si>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</si>
  <si>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</si>
  <si>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</si>
  <si>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</si>
  <si>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</si>
  <si>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</si>
  <si>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</si>
  <si>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</si>
  <si>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</si>
  <si>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</si>
  <si>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</si>
  <si>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</si>
  <si>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</si>
  <si>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</si>
  <si>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</si>
  <si>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</si>
  <si>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</si>
  <si>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</si>
  <si>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</si>
  <si>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</si>
  <si>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</si>
  <si>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</si>
  <si>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</si>
  <si>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</si>
  <si>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</si>
  <si>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</si>
  <si>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</si>
  <si>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</si>
  <si>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</si>
  <si>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</si>
  <si>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</si>
  <si>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</si>
  <si>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</si>
  <si>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</si>
  <si>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</si>
  <si>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</si>
  <si>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</si>
  <si>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</si>
  <si>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</si>
  <si>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</si>
  <si>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</si>
  <si>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</si>
  <si>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</si>
  <si>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</si>
  <si>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</si>
  <si>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</si>
  <si>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</si>
  <si>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</si>
  <si>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</si>
  <si>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</si>
  <si>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</si>
  <si>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</si>
  <si>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</si>
  <si>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</si>
  <si>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</si>
  <si>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</si>
  <si>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</si>
  <si>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</si>
  <si>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</si>
  <si>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</si>
  <si>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</si>
  <si>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</si>
  <si>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</si>
  <si>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</si>
  <si>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</si>
  <si>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</si>
  <si>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</si>
  <si>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</si>
  <si>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</si>
  <si>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</si>
  <si>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</si>
  <si>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</si>
  <si>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</si>
  <si>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</si>
  <si>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</si>
  <si>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</si>
  <si>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</si>
  <si>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</si>
  <si>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</si>
  <si>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</si>
  <si>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</si>
  <si>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</si>
  <si>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</si>
  <si>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</si>
  <si>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</si>
  <si>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</si>
  <si>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</si>
  <si>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</si>
  <si>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</si>
  <si>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</si>
  <si>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</si>
  <si>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</si>
  <si>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</si>
  <si>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</si>
  <si>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</si>
  <si>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</si>
  <si>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</si>
  <si>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</si>
  <si>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</si>
  <si>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</si>
  <si>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</si>
  <si>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</si>
  <si>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</si>
  <si>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</si>
  <si>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</si>
  <si>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</si>
  <si>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</si>
  <si>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</si>
  <si>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</si>
  <si>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</si>
  <si>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</si>
  <si>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</si>
  <si>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</si>
  <si>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</si>
  <si>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</si>
  <si>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</si>
  <si>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</si>
  <si>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</si>
  <si>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</si>
  <si>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</si>
  <si>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</si>
  <si>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</si>
  <si>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</si>
  <si>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</si>
  <si>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</si>
  <si>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</si>
  <si>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</si>
  <si>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</si>
  <si>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</si>
  <si>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</si>
  <si>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</si>
  <si>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</si>
  <si>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</si>
  <si>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</si>
  <si>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</si>
  <si>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</si>
  <si>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</si>
  <si>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</si>
  <si>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</si>
  <si>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</si>
  <si>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</si>
  <si>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</si>
  <si>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</si>
  <si>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</si>
  <si>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</si>
  <si>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</si>
  <si>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</si>
  <si>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</si>
  <si>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</si>
  <si>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</si>
  <si>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</si>
  <si>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</si>
  <si>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</si>
  <si>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</si>
  <si>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</si>
  <si>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</si>
  <si>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</si>
  <si>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</si>
  <si>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</si>
  <si>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</si>
  <si>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</si>
  <si>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</si>
  <si>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</si>
  <si>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</si>
  <si>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</si>
  <si>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</si>
  <si>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</si>
  <si>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</si>
  <si>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</si>
  <si>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</si>
  <si>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</si>
  <si>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</si>
  <si>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</si>
  <si>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</si>
  <si>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</si>
  <si>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</si>
  <si>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</si>
  <si>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</si>
  <si>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</si>
  <si>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</si>
  <si>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</si>
  <si>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</si>
  <si>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</si>
  <si>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</si>
  <si>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</si>
  <si>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</si>
  <si>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</si>
  <si>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</si>
  <si>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</si>
  <si>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</si>
  <si>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</si>
  <si>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</si>
  <si>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</si>
  <si>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</si>
  <si>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</si>
  <si>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</si>
  <si>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</si>
  <si>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</si>
  <si>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</si>
  <si>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</si>
  <si>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</si>
  <si>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</si>
  <si>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</si>
  <si>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</si>
  <si>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</si>
  <si>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</si>
  <si>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</si>
  <si>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</si>
  <si>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</si>
  <si>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</si>
  <si>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</si>
  <si>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</si>
  <si>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</si>
  <si>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</si>
  <si>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</si>
  <si>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</si>
  <si>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</si>
  <si>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</si>
  <si>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</si>
  <si>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</si>
  <si>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</si>
  <si>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</si>
  <si>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</si>
  <si>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</si>
  <si>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</si>
  <si>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</si>
  <si>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</si>
  <si>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</si>
  <si>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</si>
  <si>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</si>
  <si>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</si>
  <si>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</si>
  <si>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</si>
  <si>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</si>
  <si>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</si>
  <si>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</si>
  <si>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</si>
  <si>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</si>
  <si>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</si>
  <si>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</si>
  <si>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</si>
  <si>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</si>
  <si>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</si>
  <si>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</si>
  <si>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</si>
  <si>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</si>
  <si>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</si>
  <si>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</si>
  <si>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</si>
  <si>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</si>
  <si>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</si>
  <si>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</si>
  <si>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</si>
  <si>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</si>
  <si>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</si>
  <si>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</si>
  <si>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</si>
  <si>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</si>
  <si>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</si>
  <si>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</si>
  <si>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</si>
  <si>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</si>
  <si>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</si>
  <si>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</si>
  <si>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</si>
  <si>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</si>
  <si>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</si>
  <si>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</si>
  <si>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</si>
  <si>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</si>
  <si>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</si>
  <si>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</si>
  <si>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</si>
  <si>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</si>
  <si>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</si>
  <si>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</si>
  <si>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</si>
  <si>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</si>
  <si>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</si>
  <si>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</si>
  <si>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</si>
  <si>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</si>
  <si>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</si>
  <si>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</si>
  <si>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</si>
  <si>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</si>
  <si>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</si>
  <si>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</si>
  <si>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</si>
  <si>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</si>
  <si>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</si>
  <si>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</si>
  <si>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</si>
  <si>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</si>
  <si>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</si>
  <si>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</si>
  <si>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</si>
  <si>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</si>
  <si>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</si>
  <si>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</si>
  <si>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</si>
  <si>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</si>
  <si>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</si>
  <si>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</si>
  <si>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</si>
  <si>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</si>
  <si>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</si>
  <si>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</si>
  <si>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</si>
  <si>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</si>
  <si>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</si>
  <si>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</si>
  <si>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</si>
  <si>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</si>
  <si>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</si>
  <si>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</si>
  <si>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</si>
  <si>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</si>
  <si>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</si>
  <si>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</si>
  <si>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</si>
  <si>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</si>
  <si>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</si>
  <si>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</si>
  <si>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</si>
  <si>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</si>
  <si>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</si>
  <si>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</si>
  <si>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</si>
  <si>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</si>
  <si>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</si>
  <si>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</si>
  <si>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</si>
  <si>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</si>
  <si>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</si>
  <si>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</si>
  <si>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</si>
  <si>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</si>
  <si>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</si>
  <si>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</si>
  <si>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</si>
  <si>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</si>
  <si>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</si>
  <si>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</si>
  <si>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</si>
  <si>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</si>
  <si>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</si>
  <si>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</si>
  <si>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</si>
  <si>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</si>
  <si>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</si>
  <si>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</si>
  <si>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</si>
  <si>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</si>
  <si>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</si>
  <si>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</si>
  <si>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</si>
  <si>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</si>
  <si>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</si>
  <si>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</si>
  <si>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</si>
  <si>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</si>
  <si>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</si>
  <si>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</si>
  <si>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</si>
  <si>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</si>
  <si>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</si>
  <si>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</si>
  <si>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</si>
  <si>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</si>
  <si>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</si>
  <si>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</si>
  <si>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</si>
  <si>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</si>
  <si>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</si>
  <si>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</si>
  <si>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</si>
  <si>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</si>
  <si>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</si>
  <si>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</si>
  <si>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</si>
  <si>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</si>
  <si>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</si>
  <si>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</si>
  <si>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</si>
  <si>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</si>
  <si>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</si>
  <si>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</si>
  <si>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</si>
  <si>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</si>
  <si>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</si>
  <si>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</si>
  <si>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</si>
  <si>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</si>
  <si>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</si>
  <si>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</si>
  <si>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</si>
  <si>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</si>
  <si>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</si>
  <si>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</si>
  <si>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</si>
  <si>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</si>
  <si>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</si>
  <si>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</si>
  <si>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</si>
  <si>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</si>
  <si>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</si>
  <si>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</si>
  <si>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</si>
  <si>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</si>
  <si>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</si>
  <si>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</si>
  <si>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</si>
  <si>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</si>
  <si>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</si>
  <si>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</si>
  <si>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</si>
  <si>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</si>
  <si>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</si>
  <si>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</si>
  <si>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</si>
  <si>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</si>
  <si>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</si>
  <si>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</si>
  <si>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</si>
  <si>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</si>
  <si>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</si>
  <si>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</si>
  <si>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</si>
  <si>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</si>
  <si>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</si>
  <si>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</si>
  <si>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</si>
  <si>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</si>
  <si>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</si>
  <si>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</si>
  <si>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</si>
  <si>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</si>
  <si>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</si>
  <si>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</si>
  <si>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</si>
  <si>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</si>
  <si>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</si>
  <si>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</si>
  <si>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</si>
  <si>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</si>
  <si>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</si>
  <si>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</si>
  <si>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</si>
  <si>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</si>
  <si>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</si>
  <si>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</si>
  <si>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</si>
  <si>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</si>
  <si>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</si>
  <si>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</si>
  <si>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</si>
  <si>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</si>
  <si>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</si>
  <si>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</si>
  <si>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</si>
  <si>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</si>
  <si>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</si>
  <si>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</si>
  <si>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</si>
  <si>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</si>
  <si>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</si>
  <si>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</si>
  <si>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</si>
  <si>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</si>
  <si>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</si>
  <si>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</si>
  <si>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</si>
  <si>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</si>
  <si>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</si>
  <si>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</si>
  <si>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</si>
  <si>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</si>
  <si>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</si>
  <si>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</si>
  <si>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</si>
  <si>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</si>
  <si>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</si>
  <si>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</si>
  <si>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</si>
  <si>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</si>
  <si>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</si>
  <si>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</si>
  <si>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</si>
  <si>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</si>
  <si>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</si>
  <si>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</si>
  <si>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</si>
  <si>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</si>
  <si>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</si>
  <si>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</si>
  <si>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</si>
  <si>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</si>
  <si>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</si>
  <si>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</si>
  <si>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</si>
  <si>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</si>
  <si>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</si>
  <si>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</si>
  <si>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</si>
  <si>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</si>
  <si>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</si>
  <si>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</si>
  <si>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</si>
  <si>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</si>
  <si>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</si>
  <si>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</si>
  <si>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</si>
  <si>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</si>
  <si>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</si>
  <si>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</si>
  <si>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</si>
  <si>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</si>
  <si>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</si>
  <si>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</si>
  <si>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</si>
  <si>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</si>
  <si>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</si>
  <si>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</si>
  <si>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</si>
  <si>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</si>
  <si>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</si>
  <si>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</si>
  <si>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</si>
  <si>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</si>
  <si>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</si>
  <si>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</si>
  <si>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</si>
  <si>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</si>
  <si>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</si>
  <si>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</si>
  <si>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</si>
  <si>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</si>
  <si>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</si>
  <si>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</si>
  <si>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</si>
  <si>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</si>
  <si>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</si>
  <si>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</si>
  <si>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</si>
  <si>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</si>
  <si>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</si>
  <si>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</si>
  <si>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</si>
  <si>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</si>
  <si>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</si>
  <si>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</si>
  <si>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</si>
  <si>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</si>
  <si>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</si>
  <si>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</si>
  <si>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</si>
  <si>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</si>
  <si>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</si>
  <si>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</si>
  <si>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</si>
  <si>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</si>
  <si>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</si>
  <si>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</si>
  <si>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</si>
  <si>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</si>
  <si>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</si>
  <si>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</si>
  <si>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</si>
  <si>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</si>
  <si>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</si>
  <si>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</si>
  <si>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</si>
  <si>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</si>
  <si>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</si>
  <si>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</si>
  <si>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</si>
  <si>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</si>
  <si>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</si>
  <si>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</si>
  <si>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</si>
  <si>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</si>
  <si>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</si>
  <si>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</si>
  <si>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</si>
  <si>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</si>
  <si>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</si>
  <si>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</si>
  <si>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</si>
  <si>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</si>
  <si>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</si>
  <si>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</si>
  <si>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</si>
  <si>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</si>
  <si>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</si>
  <si>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</si>
  <si>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</si>
  <si>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</si>
  <si>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</si>
  <si>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</si>
  <si>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</si>
  <si>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</si>
  <si>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</si>
  <si>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</si>
  <si>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</si>
  <si>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</si>
  <si>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</si>
  <si>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</si>
  <si>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</si>
  <si>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</si>
  <si>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</si>
  <si>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</si>
  <si>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</si>
  <si>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</si>
  <si>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</si>
  <si>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</si>
  <si>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</si>
  <si>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</si>
  <si>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</si>
  <si>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</si>
  <si>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</si>
  <si>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</si>
  <si>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</si>
  <si>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</si>
  <si>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</si>
  <si>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</si>
  <si>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</si>
  <si>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</si>
  <si>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</si>
  <si>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</si>
  <si>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</si>
  <si>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</si>
  <si>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</si>
  <si>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</si>
  <si>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</si>
  <si>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</si>
  <si>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</si>
  <si>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</si>
  <si>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</si>
  <si>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</si>
  <si>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</si>
  <si>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</si>
  <si>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</si>
  <si>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</si>
  <si>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</si>
  <si>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</si>
  <si>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</si>
  <si>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</si>
  <si>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</si>
  <si>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</si>
  <si>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</si>
  <si>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</si>
  <si>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</si>
  <si>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</si>
  <si>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</si>
  <si>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</si>
  <si>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</si>
  <si>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</si>
  <si>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</si>
  <si>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</si>
  <si>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</si>
  <si>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</si>
  <si>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</si>
  <si>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</si>
  <si>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</si>
  <si>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</si>
  <si>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</si>
  <si>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</si>
  <si>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</si>
  <si>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</si>
  <si>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</si>
  <si>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</si>
  <si>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</si>
  <si>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</si>
  <si>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</si>
  <si>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</si>
  <si>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</si>
  <si>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</si>
  <si>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</si>
  <si>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</si>
  <si>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</si>
  <si>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</si>
  <si>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</si>
  <si>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</si>
  <si>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</si>
  <si>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</si>
  <si>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</si>
  <si>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</si>
  <si>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</si>
  <si>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</si>
  <si>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</si>
  <si>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</si>
  <si>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</si>
  <si>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</si>
  <si>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</si>
  <si>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</si>
  <si>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</si>
  <si>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</si>
  <si>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</si>
  <si>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</si>
  <si>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</si>
  <si>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</si>
  <si>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</si>
  <si>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</si>
  <si>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</si>
  <si>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</si>
  <si>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</si>
  <si>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</si>
  <si>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</si>
  <si>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</si>
  <si>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</si>
  <si>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</si>
  <si>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</si>
  <si>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</si>
  <si>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</si>
  <si>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</si>
  <si>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</si>
  <si>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</si>
  <si>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</si>
  <si>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</si>
  <si>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</si>
  <si>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</si>
  <si>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</si>
  <si>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</si>
  <si>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</si>
  <si>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</si>
  <si>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</si>
  <si>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</si>
  <si>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</si>
  <si>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</si>
  <si>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</si>
  <si>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</si>
  <si>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</si>
  <si>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</si>
  <si>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</si>
  <si>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</si>
  <si>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</si>
  <si>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</si>
  <si>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</si>
  <si>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</si>
  <si>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</si>
  <si>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</si>
  <si>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</si>
  <si>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</si>
  <si>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</si>
  <si>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</si>
  <si>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</si>
  <si>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</si>
  <si>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</si>
  <si>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</si>
  <si>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</si>
  <si>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</si>
  <si>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</si>
  <si>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</si>
  <si>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</si>
  <si>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</si>
  <si>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</si>
  <si>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</si>
  <si>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</si>
  <si>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</si>
  <si>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</si>
  <si>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</si>
  <si>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</si>
  <si>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</si>
  <si>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</si>
  <si>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</si>
  <si>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</si>
  <si>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</si>
  <si>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</si>
  <si>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</si>
  <si>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</si>
  <si>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</si>
  <si>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</si>
  <si>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</si>
  <si>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</si>
  <si>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</si>
  <si>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</si>
  <si>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</si>
  <si>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</si>
  <si>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</si>
  <si>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</si>
  <si>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</si>
  <si>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</si>
  <si>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</si>
  <si>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</si>
  <si>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</si>
  <si>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</si>
  <si>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</si>
  <si>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</si>
  <si>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</si>
  <si>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</si>
  <si>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</si>
  <si>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</si>
  <si>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</si>
  <si>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</si>
  <si>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</si>
  <si>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</si>
  <si>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</si>
  <si>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</si>
  <si>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</si>
  <si>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</si>
  <si>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</si>
  <si>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</si>
  <si>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</si>
  <si>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</si>
  <si>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</si>
  <si>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</si>
  <si>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</si>
  <si>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</si>
  <si>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</si>
  <si>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</si>
  <si>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</si>
  <si>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</si>
  <si>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</si>
  <si>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</si>
  <si>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</si>
  <si>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</si>
  <si>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</si>
  <si>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</si>
  <si>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</si>
  <si>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</si>
  <si>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</si>
  <si>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</si>
  <si>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</si>
  <si>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</si>
  <si>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</si>
  <si>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</si>
  <si>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</si>
  <si>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</si>
  <si>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</si>
  <si>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</si>
  <si>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</si>
  <si>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</si>
  <si>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</si>
  <si>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</si>
  <si>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</si>
  <si>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</si>
  <si>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</si>
  <si>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</si>
  <si>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</si>
  <si>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</si>
  <si>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</si>
  <si>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</si>
  <si>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</si>
  <si>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</si>
  <si>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</si>
  <si>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</si>
  <si>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</si>
  <si>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</si>
  <si>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</si>
  <si>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</si>
  <si>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</si>
  <si>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</si>
  <si>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</si>
  <si>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</si>
  <si>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</si>
  <si>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</si>
  <si>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</si>
  <si>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</si>
  <si>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</si>
  <si>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</si>
  <si>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</si>
  <si>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</si>
  <si>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</si>
  <si>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</si>
  <si>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</si>
  <si>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</si>
  <si>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</si>
  <si>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</si>
  <si>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</si>
  <si>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</si>
  <si>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</si>
  <si>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</si>
  <si>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</si>
  <si>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</si>
  <si>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</si>
  <si>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</si>
  <si>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</si>
  <si>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</si>
  <si>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</si>
  <si>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</si>
  <si>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</si>
  <si>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</si>
  <si>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</si>
  <si>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</si>
  <si>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</si>
  <si>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</si>
  <si>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</si>
  <si>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</si>
  <si>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</si>
  <si>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</si>
  <si>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</si>
  <si>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</si>
  <si>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</si>
  <si>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</si>
  <si>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</si>
  <si>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</si>
  <si>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</si>
  <si>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</si>
  <si>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</si>
  <si>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</si>
  <si>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</si>
  <si>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</si>
  <si>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</si>
  <si>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</si>
  <si>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</si>
  <si>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</si>
  <si>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</si>
  <si>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</si>
  <si>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</si>
  <si>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</si>
  <si>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</si>
  <si>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</si>
  <si>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</si>
  <si>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</si>
  <si>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</si>
  <si>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</si>
  <si>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</si>
  <si>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</si>
  <si>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</si>
  <si>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</si>
  <si>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</si>
  <si>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</si>
  <si>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</si>
  <si>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</si>
  <si>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</si>
  <si>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</si>
  <si>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</si>
  <si>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</si>
  <si>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</si>
  <si>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</si>
  <si>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</si>
  <si>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</si>
  <si>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</si>
  <si>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</si>
  <si>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</si>
  <si>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</si>
  <si>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</si>
  <si>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</si>
  <si>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</si>
  <si>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</si>
  <si>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</si>
  <si>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</si>
  <si>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</si>
  <si>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</si>
  <si>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</si>
  <si>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</si>
  <si>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</si>
  <si>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</si>
  <si>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</si>
  <si>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</si>
  <si>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</si>
  <si>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</si>
  <si>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</si>
  <si>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</si>
  <si>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</si>
  <si>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</si>
  <si>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</si>
  <si>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</si>
  <si>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</si>
  <si>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</si>
  <si>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</si>
  <si>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</si>
  <si>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</si>
  <si>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</si>
  <si>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</si>
  <si>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</si>
  <si>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</si>
  <si>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</si>
  <si>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</si>
  <si>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</si>
  <si>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</si>
  <si>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</si>
  <si>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</si>
  <si>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</si>
  <si>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</si>
  <si>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</si>
  <si>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</si>
  <si>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</si>
  <si>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</si>
  <si>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</si>
  <si>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</si>
  <si>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</si>
  <si>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</si>
  <si>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</si>
  <si>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</si>
  <si>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</si>
  <si>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</si>
  <si>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</si>
  <si>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</si>
  <si>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</si>
  <si>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</si>
  <si>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</si>
  <si>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</si>
  <si>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</si>
  <si>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</si>
  <si>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</si>
  <si>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</si>
  <si>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</si>
  <si>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</si>
  <si>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</si>
  <si>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</si>
  <si>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</si>
  <si>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</si>
  <si>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</si>
  <si>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</si>
  <si>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</si>
  <si>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</si>
  <si>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</si>
  <si>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</si>
  <si>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</si>
  <si>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</si>
  <si>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</si>
  <si>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</si>
  <si>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</si>
  <si>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</si>
  <si>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</si>
  <si>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</si>
  <si>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</si>
  <si>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</si>
  <si>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</si>
  <si>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</si>
  <si>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</si>
  <si>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</si>
  <si>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</si>
  <si>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</si>
  <si>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</si>
  <si>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</si>
  <si>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</si>
  <si>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</si>
  <si>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</si>
  <si>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</si>
  <si>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</si>
  <si>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</si>
  <si>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</si>
  <si>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</si>
  <si>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</si>
  <si>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</si>
  <si>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</si>
  <si>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</si>
  <si>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</si>
  <si>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</si>
  <si>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</si>
  <si>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</si>
  <si>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</si>
  <si>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</si>
  <si>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</si>
  <si>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</si>
  <si>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</si>
  <si>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</si>
  <si>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</si>
  <si>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</si>
  <si>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</si>
  <si>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</si>
  <si>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</si>
  <si>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</si>
  <si>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</si>
  <si>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</si>
  <si>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</si>
  <si>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</si>
  <si>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</si>
  <si>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</si>
  <si>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</si>
  <si>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</si>
  <si>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</si>
  <si>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</si>
  <si>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</si>
  <si>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</si>
  <si>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</si>
  <si>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</si>
  <si>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</si>
  <si>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</si>
  <si>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</si>
  <si>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</si>
  <si>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</si>
  <si>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</si>
  <si>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</si>
  <si>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</si>
  <si>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</si>
  <si>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</si>
  <si>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</si>
  <si>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</si>
  <si>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</si>
  <si>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</si>
  <si>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</si>
  <si>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</si>
  <si>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</si>
  <si>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</si>
  <si>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</si>
  <si>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</si>
  <si>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</si>
  <si>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</si>
  <si>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</si>
  <si>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</si>
  <si>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</si>
  <si>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</si>
  <si>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</si>
  <si>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</si>
  <si>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</si>
  <si>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</si>
  <si>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</si>
  <si>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</si>
  <si>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</si>
  <si>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</si>
  <si>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</si>
  <si>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</si>
  <si>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</si>
  <si>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</si>
  <si>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</si>
  <si>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</si>
  <si>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</si>
  <si>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</si>
  <si>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</si>
  <si>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</si>
  <si>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</si>
  <si>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</si>
  <si>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</si>
  <si>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</si>
  <si>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</si>
  <si>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</si>
  <si>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</si>
  <si>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</si>
  <si>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</si>
  <si>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</si>
  <si>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</si>
  <si>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</si>
  <si>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</si>
  <si>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</si>
  <si>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</si>
  <si>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</si>
  <si>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</si>
  <si>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</si>
  <si>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</si>
  <si>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</si>
  <si>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</si>
  <si>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</si>
  <si>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</si>
  <si>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</si>
  <si>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</si>
  <si>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</si>
  <si>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</si>
  <si>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</si>
  <si>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</si>
  <si>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</si>
  <si>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</si>
  <si>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</si>
  <si>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</si>
  <si>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</si>
  <si>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</si>
  <si>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</si>
  <si>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</si>
  <si>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</si>
  <si>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</si>
  <si>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</si>
  <si>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</si>
  <si>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</si>
  <si>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</si>
  <si>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</si>
  <si>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</si>
  <si>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</si>
  <si>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</si>
  <si>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</si>
  <si>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</si>
  <si>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</si>
  <si>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</si>
  <si>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</si>
  <si>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</si>
  <si>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</si>
  <si>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</si>
  <si>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</si>
  <si>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</si>
  <si>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</si>
  <si>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</si>
  <si>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</si>
  <si>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</si>
  <si>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</si>
  <si>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</si>
  <si>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</si>
  <si>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</si>
  <si>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</si>
  <si>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</si>
  <si>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</si>
  <si>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</si>
  <si>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</si>
  <si>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</si>
  <si>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</si>
  <si>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</si>
  <si>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</si>
  <si>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</si>
  <si>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</si>
  <si>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</si>
  <si>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</si>
  <si>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</si>
  <si>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</si>
  <si>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</si>
  <si>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</si>
  <si>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</si>
  <si>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</si>
  <si>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</si>
  <si>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</si>
  <si>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</si>
  <si>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</si>
  <si>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</si>
  <si>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</si>
  <si>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</si>
  <si>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</si>
  <si>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</si>
  <si>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</si>
  <si>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</si>
  <si>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</si>
  <si>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</si>
  <si>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</si>
  <si>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</si>
  <si>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</si>
  <si>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</si>
  <si>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</si>
  <si>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</si>
  <si>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</si>
  <si>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</si>
  <si>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</si>
  <si>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</si>
  <si>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</si>
  <si>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</si>
  <si>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</si>
  <si>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</si>
  <si>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</si>
  <si>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</si>
  <si>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</si>
  <si>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</si>
  <si>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</si>
  <si>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</si>
  <si>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</si>
  <si>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</si>
  <si>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</si>
  <si>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</si>
  <si>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</si>
  <si>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</si>
  <si>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</si>
  <si>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</si>
  <si>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</si>
  <si>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</si>
  <si>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</si>
  <si>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</si>
  <si>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</si>
  <si>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</si>
  <si>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</si>
  <si>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</si>
  <si>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</si>
  <si>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</si>
  <si>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</si>
  <si>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</si>
  <si>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</si>
  <si>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</si>
  <si>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</si>
  <si>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</si>
  <si>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</si>
  <si>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</si>
  <si>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</si>
  <si>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</si>
  <si>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</si>
  <si>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</si>
  <si>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</si>
  <si>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</si>
  <si>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</si>
  <si>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</si>
  <si>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</si>
  <si>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</si>
  <si>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</si>
  <si>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</si>
  <si>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</si>
  <si>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</si>
  <si>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</si>
  <si>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</si>
  <si>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</si>
  <si>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</si>
  <si>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</si>
  <si>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</si>
  <si>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</si>
  <si>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</si>
  <si>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</si>
  <si>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</si>
  <si>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</si>
  <si>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</si>
  <si>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</si>
  <si>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</si>
  <si>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</si>
  <si>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</si>
  <si>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</si>
  <si>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</si>
  <si>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</si>
  <si>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</si>
  <si>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</si>
  <si>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</si>
  <si>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</si>
  <si>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</si>
  <si>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</si>
  <si>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</si>
  <si>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</si>
  <si>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</si>
  <si>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</si>
  <si>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</si>
  <si>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</si>
  <si>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</si>
  <si>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</si>
  <si>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</si>
  <si>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</si>
  <si>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</si>
  <si>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</si>
  <si>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</si>
  <si>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</si>
  <si>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</si>
  <si>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</si>
  <si>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</si>
  <si>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</si>
  <si>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</si>
  <si>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</si>
  <si>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</si>
  <si>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</si>
  <si>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</si>
  <si>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</si>
  <si>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</si>
  <si>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</si>
  <si>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</si>
  <si>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</si>
  <si>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</si>
  <si>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</si>
  <si>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</si>
  <si>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</si>
  <si>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</si>
  <si>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</si>
  <si>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</si>
  <si>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</si>
  <si>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</si>
  <si>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</si>
  <si>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</si>
  <si>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</si>
  <si>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</si>
  <si>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</si>
  <si>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</si>
  <si>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</si>
  <si>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</si>
  <si>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</si>
  <si>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</si>
  <si>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</si>
  <si>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</si>
  <si>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</si>
  <si>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</si>
  <si>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</si>
  <si>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</si>
  <si>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</si>
  <si>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</si>
  <si>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</si>
  <si>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</si>
  <si>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</si>
  <si>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</si>
  <si>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</si>
  <si>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</si>
  <si>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</si>
  <si>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</si>
  <si>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</si>
  <si>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</si>
  <si>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</si>
  <si>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</si>
  <si>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</si>
  <si>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</si>
  <si>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</si>
  <si>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</si>
  <si>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</si>
  <si>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</si>
  <si>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</si>
  <si>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</si>
  <si>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</si>
  <si>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</si>
  <si>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</si>
  <si>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</si>
  <si>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</si>
  <si>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</si>
  <si>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</si>
  <si>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</si>
  <si>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</si>
  <si>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</si>
  <si>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</si>
  <si>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</si>
  <si>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</si>
  <si>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</si>
  <si>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</si>
  <si>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</si>
  <si>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</si>
  <si>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</si>
  <si>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</si>
  <si>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</si>
  <si>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</si>
  <si>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</si>
  <si>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</si>
  <si>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</si>
  <si>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</si>
  <si>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</si>
  <si>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</si>
  <si>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</si>
  <si>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</si>
  <si>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</si>
  <si>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</si>
  <si>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</si>
  <si>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</si>
  <si>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</si>
  <si>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</si>
  <si>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</si>
  <si>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</si>
  <si>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</si>
  <si>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</si>
  <si>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</si>
  <si>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</si>
  <si>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</si>
  <si>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</si>
  <si>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</si>
  <si>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</si>
  <si>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</si>
  <si>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</si>
  <si>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</si>
  <si>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</si>
  <si>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</si>
  <si>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</si>
  <si>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</si>
  <si>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</si>
  <si>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</si>
  <si>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</si>
  <si>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</si>
  <si>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</si>
  <si>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</si>
  <si>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</si>
  <si>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</si>
  <si>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</si>
  <si>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</si>
  <si>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</si>
  <si>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</si>
  <si>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</si>
  <si>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</si>
  <si>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</si>
  <si>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</si>
  <si>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</si>
  <si>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</si>
  <si>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</si>
  <si>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</si>
  <si>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</si>
  <si>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</si>
  <si>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</si>
  <si>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</si>
  <si>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</si>
  <si>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</si>
  <si>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</si>
  <si>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</si>
  <si>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</si>
  <si>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</si>
  <si>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</si>
  <si>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</si>
  <si>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</si>
  <si>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</si>
  <si>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</si>
  <si>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</si>
  <si>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</si>
  <si>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</si>
  <si>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</si>
  <si>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</si>
  <si>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</si>
  <si>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</si>
  <si>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</si>
  <si>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</si>
  <si>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</si>
  <si>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</si>
  <si>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</si>
  <si>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</si>
  <si>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</si>
  <si>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</si>
  <si>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</si>
  <si>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</si>
  <si>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</si>
  <si>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</si>
  <si>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</si>
  <si>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</si>
  <si>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</si>
  <si>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</si>
  <si>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</si>
  <si>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</si>
  <si>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</si>
  <si>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</si>
  <si>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</si>
  <si>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</si>
  <si>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</si>
  <si>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</si>
  <si>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</si>
  <si>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</si>
  <si>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</si>
  <si>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</si>
  <si>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</si>
  <si>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</si>
  <si>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</si>
  <si>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</si>
  <si>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</si>
  <si>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</si>
  <si>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</si>
  <si>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</si>
  <si>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</si>
  <si>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</si>
  <si>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</si>
  <si>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</si>
  <si>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</si>
  <si>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</si>
  <si>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</si>
  <si>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</si>
  <si>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</si>
  <si>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</si>
  <si>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</si>
  <si>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</si>
  <si>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</si>
  <si>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</si>
  <si>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</si>
  <si>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</si>
  <si>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</si>
  <si>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</si>
  <si>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</si>
  <si>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</si>
  <si>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</si>
  <si>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</si>
  <si>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</si>
  <si>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</si>
  <si>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</si>
  <si>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</si>
  <si>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</si>
  <si>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</si>
  <si>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</si>
  <si>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</si>
  <si>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</si>
  <si>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</si>
  <si>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</si>
  <si>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</si>
  <si>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</si>
  <si>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</si>
  <si>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</si>
  <si>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</si>
  <si>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</si>
  <si>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</si>
  <si>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</si>
  <si>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</si>
  <si>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</si>
  <si>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</si>
  <si>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</si>
  <si>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</si>
  <si>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</si>
  <si>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</si>
  <si>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</si>
  <si>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</si>
  <si>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</si>
  <si>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</si>
  <si>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</si>
  <si>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</si>
  <si>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</si>
  <si>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</si>
  <si>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</si>
  <si>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</si>
  <si>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</si>
  <si>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</si>
  <si>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</si>
  <si>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</si>
  <si>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</si>
  <si>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</si>
  <si>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</si>
  <si>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</si>
  <si>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</si>
  <si>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</si>
  <si>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</si>
  <si>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</si>
  <si>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</si>
  <si>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</si>
  <si>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</si>
  <si>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</si>
  <si>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</si>
  <si>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</si>
  <si>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</si>
  <si>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</si>
  <si>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</si>
  <si>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</si>
  <si>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</si>
  <si>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</si>
  <si>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</si>
  <si>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</si>
  <si>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</si>
  <si>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</si>
  <si>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</si>
  <si>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</si>
  <si>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</si>
  <si>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</si>
  <si>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</si>
  <si>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</si>
  <si>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</si>
  <si>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</si>
  <si>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</si>
  <si>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</si>
  <si>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</si>
  <si>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</si>
  <si>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</si>
  <si>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</si>
  <si>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</si>
  <si>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</si>
  <si>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</si>
  <si>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</si>
  <si>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</si>
  <si>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</si>
  <si>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</si>
  <si>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</si>
  <si>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</si>
  <si>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</si>
  <si>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</si>
  <si>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</si>
  <si>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</si>
  <si>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</si>
  <si>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</si>
  <si>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</si>
  <si>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</si>
  <si>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</si>
  <si>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</si>
  <si>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</si>
  <si>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</si>
  <si>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</si>
  <si>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</si>
  <si>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</si>
  <si>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</si>
  <si>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</si>
  <si>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</si>
  <si>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</si>
  <si>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</si>
  <si>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</si>
  <si>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</si>
  <si>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</si>
  <si>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</si>
  <si>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</si>
  <si>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</si>
  <si>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</si>
  <si>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</si>
  <si>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</si>
  <si>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</si>
  <si>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</si>
  <si>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</si>
  <si>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</si>
  <si>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</si>
  <si>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</si>
  <si>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</si>
  <si>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</si>
  <si>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</si>
  <si>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</si>
  <si>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</si>
  <si>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</si>
  <si>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</si>
  <si>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</si>
  <si>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</si>
  <si>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</si>
  <si>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</si>
  <si>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</si>
  <si>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</si>
  <si>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</si>
  <si>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</si>
  <si>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</si>
  <si>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</si>
  <si>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</si>
  <si>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</si>
  <si>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</si>
  <si>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</si>
  <si>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</si>
  <si>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</si>
  <si>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</si>
  <si>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</si>
  <si>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</si>
  <si>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</si>
  <si>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</si>
  <si>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</si>
  <si>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</si>
  <si>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</si>
  <si>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</si>
  <si>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</si>
  <si>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</si>
  <si>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</si>
  <si>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</si>
  <si>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</si>
  <si>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</si>
  <si>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</si>
  <si>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</si>
  <si>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</si>
  <si>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</si>
  <si>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</si>
  <si>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</si>
  <si>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</si>
  <si>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</si>
  <si>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</si>
  <si>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</si>
  <si>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</si>
  <si>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</si>
  <si>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</si>
  <si>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</si>
  <si>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</si>
  <si>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</si>
  <si>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</si>
  <si>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</si>
  <si>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</si>
  <si>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</si>
  <si>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</si>
  <si>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</si>
  <si>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</si>
  <si>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</si>
  <si>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</si>
  <si>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</si>
  <si>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</si>
  <si>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</si>
  <si>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</si>
  <si>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</si>
  <si>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</si>
  <si>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</si>
  <si>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</si>
  <si>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</si>
  <si>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</si>
  <si>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</si>
  <si>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</si>
  <si>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</si>
  <si>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</si>
  <si>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</si>
  <si>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</si>
  <si>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</si>
  <si>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</si>
  <si>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</si>
  <si>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</si>
  <si>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</si>
  <si>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</si>
  <si>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</si>
  <si>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</si>
  <si>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</si>
  <si>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</si>
  <si>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</si>
  <si>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</si>
  <si>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</si>
  <si>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</si>
  <si>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</si>
  <si>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</si>
  <si>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</si>
  <si>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</si>
  <si>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</si>
  <si>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</si>
  <si>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</si>
  <si>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</si>
  <si>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</si>
  <si>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</si>
  <si>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</si>
  <si>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</si>
  <si>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</si>
  <si>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</si>
  <si>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</si>
  <si>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</si>
  <si>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</si>
  <si>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</si>
  <si>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</si>
  <si>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</si>
  <si>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</si>
  <si>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</si>
  <si>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</si>
  <si>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</si>
  <si>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</si>
  <si>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</si>
  <si>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</si>
  <si>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</si>
  <si>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</si>
  <si>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</si>
  <si>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</si>
  <si>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</si>
  <si>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</si>
  <si>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</si>
  <si>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</si>
  <si>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</si>
  <si>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</si>
  <si>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</si>
  <si>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</si>
  <si>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</si>
  <si>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</si>
  <si>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</si>
  <si>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</si>
  <si>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</si>
  <si>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</si>
  <si>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</si>
  <si>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</si>
  <si>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</si>
  <si>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</si>
  <si>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</si>
  <si>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</si>
  <si>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</si>
  <si>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</si>
  <si>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</si>
  <si>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</si>
  <si>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</si>
  <si>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</si>
  <si>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</si>
  <si>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</si>
  <si>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</si>
  <si>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</si>
  <si>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</si>
  <si>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</si>
  <si>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</si>
  <si>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</si>
  <si>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</si>
  <si>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</si>
  <si>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</si>
  <si>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</si>
  <si>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</si>
  <si>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</si>
  <si>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</si>
  <si>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</si>
  <si>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</si>
  <si>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</si>
  <si>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</si>
  <si>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</si>
  <si>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</si>
  <si>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</si>
  <si>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</si>
  <si>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</si>
  <si>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</si>
  <si>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</si>
  <si>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</si>
  <si>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</si>
  <si>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</si>
  <si>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</si>
  <si>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</si>
  <si>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</si>
  <si>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</si>
  <si>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</si>
  <si>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</si>
  <si>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</si>
  <si>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</si>
  <si>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</si>
  <si>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</si>
  <si>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</si>
  <si>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</si>
  <si>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</si>
  <si>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</si>
  <si>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</si>
  <si>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</si>
  <si>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</si>
  <si>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</si>
  <si>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</si>
  <si>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</si>
  <si>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</si>
  <si>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</si>
  <si>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</si>
  <si>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</si>
  <si>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</si>
  <si>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</si>
  <si>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</si>
  <si>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</si>
  <si>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</si>
  <si>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</si>
  <si>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</si>
  <si>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</si>
  <si>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</si>
  <si>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</si>
  <si>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</si>
  <si>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</si>
  <si>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</si>
  <si>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</si>
  <si>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</si>
  <si>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</si>
  <si>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</si>
  <si>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</si>
  <si>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</si>
  <si>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</si>
  <si>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</si>
  <si>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</si>
  <si>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</si>
  <si>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</si>
  <si>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</si>
  <si>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</si>
  <si>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</si>
  <si>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</si>
  <si>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</si>
  <si>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</si>
  <si>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</si>
  <si>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</si>
  <si>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</si>
  <si>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</si>
  <si>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</si>
  <si>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</si>
  <si>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</si>
  <si>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</si>
  <si>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</si>
  <si>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</si>
  <si>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</si>
  <si>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</si>
  <si>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</si>
  <si>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</si>
  <si>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</si>
  <si>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</si>
  <si>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</si>
  <si>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</si>
  <si>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</si>
  <si>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</si>
  <si>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</si>
  <si>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</si>
  <si>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</si>
  <si>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</si>
  <si>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</si>
  <si>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</si>
  <si>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</si>
  <si>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</si>
  <si>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</si>
  <si>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</si>
  <si>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</si>
  <si>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</si>
  <si>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</si>
  <si>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</si>
  <si>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</si>
  <si>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</si>
  <si>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</si>
  <si>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</si>
  <si>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</si>
  <si>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</si>
  <si>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</si>
  <si>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</si>
  <si>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</si>
  <si>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</si>
  <si>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</si>
  <si>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</si>
  <si>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</si>
  <si>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</si>
  <si>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</si>
  <si>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</si>
  <si>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</si>
  <si>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</si>
  <si>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</si>
  <si>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</si>
  <si>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</si>
  <si>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</si>
  <si>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</si>
  <si>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</si>
  <si>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</si>
  <si>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</si>
  <si>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</si>
  <si>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</si>
  <si>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</si>
  <si>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</si>
  <si>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</si>
  <si>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</si>
  <si>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</si>
  <si>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</si>
  <si>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</si>
  <si>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</si>
  <si>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</si>
  <si>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</si>
  <si>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</si>
  <si>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</si>
  <si>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</si>
  <si>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</si>
  <si>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</si>
  <si>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</si>
  <si>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</si>
  <si>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</si>
  <si>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</si>
  <si>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</si>
  <si>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</si>
  <si>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</si>
  <si>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</si>
  <si>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</si>
  <si>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</si>
  <si>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</si>
  <si>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</si>
  <si>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</si>
  <si>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</si>
  <si>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</si>
  <si>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</si>
  <si>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</si>
  <si>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</si>
  <si>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</si>
  <si>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</si>
  <si>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</si>
  <si>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</si>
  <si>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</si>
  <si>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</si>
  <si>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</si>
  <si>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</si>
  <si>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</si>
  <si>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</si>
  <si>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</si>
  <si>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</si>
  <si>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</si>
  <si>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</si>
  <si>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</si>
  <si>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</si>
  <si>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</si>
  <si>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</si>
  <si>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</si>
  <si>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</si>
  <si>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</si>
  <si>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</si>
  <si>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</si>
  <si>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</si>
  <si>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</si>
  <si>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</si>
  <si>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</si>
  <si>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</si>
  <si>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</si>
  <si>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</si>
  <si>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</si>
  <si>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</si>
  <si>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</si>
  <si>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</si>
  <si>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</si>
  <si>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</si>
  <si>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</si>
  <si>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</si>
  <si>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</si>
  <si>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</si>
  <si>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</si>
  <si>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</si>
  <si>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</si>
  <si>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</si>
  <si>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</si>
  <si>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</si>
  <si>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</si>
  <si>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</si>
  <si>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</si>
  <si>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</si>
  <si>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</si>
  <si>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</si>
  <si>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</si>
  <si>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</si>
  <si>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</si>
  <si>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</si>
  <si>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</si>
  <si>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</si>
  <si>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</si>
  <si>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</si>
  <si>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</si>
  <si>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</si>
  <si>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</si>
  <si>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</si>
  <si>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</si>
  <si>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</si>
  <si>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</si>
  <si>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</si>
  <si>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</si>
  <si>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</si>
  <si>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</si>
  <si>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</si>
  <si>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</si>
  <si>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</si>
  <si>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</si>
  <si>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</si>
  <si>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</si>
  <si>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</si>
  <si>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</si>
  <si>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</si>
  <si>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</si>
  <si>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</si>
  <si>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</si>
  <si>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</si>
  <si>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</si>
  <si>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</si>
  <si>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</si>
  <si>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</si>
  <si>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</si>
  <si>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</si>
  <si>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</si>
  <si>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</si>
  <si>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</si>
  <si>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</si>
  <si>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</si>
  <si>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</si>
  <si>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</si>
  <si>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</si>
  <si>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</si>
  <si>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</si>
  <si>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</si>
  <si>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</si>
  <si>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</si>
  <si>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</si>
  <si>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</si>
  <si>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</si>
  <si>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</si>
  <si>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</si>
  <si>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</si>
  <si>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</si>
  <si>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</si>
  <si>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</si>
  <si>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</si>
  <si>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</si>
  <si>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</si>
  <si>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</si>
  <si>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</si>
  <si>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</si>
  <si>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</si>
  <si>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</si>
  <si>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</si>
  <si>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</si>
  <si>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</si>
  <si>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</si>
  <si>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</si>
  <si>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</si>
  <si>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</si>
  <si>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</si>
  <si>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</si>
  <si>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</si>
  <si>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</si>
  <si>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</si>
  <si>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</si>
  <si>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</si>
  <si>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</si>
  <si>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</si>
  <si>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</si>
  <si>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</si>
  <si>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</si>
  <si>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</si>
  <si>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</si>
  <si>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</si>
  <si>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</si>
  <si>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</si>
  <si>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</si>
  <si>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</si>
  <si>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</si>
  <si>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</si>
  <si>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</si>
  <si>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</si>
  <si>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</si>
  <si>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</si>
  <si>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</si>
  <si>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</si>
  <si>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</si>
  <si>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</si>
  <si>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</si>
  <si>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</si>
  <si>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</si>
  <si>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</si>
  <si>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</si>
  <si>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</si>
  <si>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</si>
  <si>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</si>
  <si>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</si>
  <si>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</si>
  <si>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</si>
  <si>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</si>
  <si>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</si>
  <si>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</si>
  <si>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</si>
  <si>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</si>
  <si>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</si>
  <si>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</si>
  <si>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</si>
  <si>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</si>
  <si>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</si>
  <si>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</si>
  <si>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</si>
  <si>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</si>
  <si>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</si>
  <si>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</si>
  <si>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</si>
  <si>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</si>
  <si>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</si>
  <si>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</si>
  <si>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</si>
  <si>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</si>
  <si>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</si>
  <si>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</si>
  <si>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</si>
  <si>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</si>
  <si>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</si>
  <si>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</si>
  <si>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</si>
  <si>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</si>
  <si>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</si>
  <si>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</si>
  <si>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</si>
  <si>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</si>
  <si>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</si>
  <si>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</si>
  <si>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</si>
  <si>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</si>
  <si>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</si>
  <si>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</si>
  <si>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</si>
  <si>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</si>
  <si>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</si>
  <si>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</si>
  <si>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</si>
  <si>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</si>
  <si>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</si>
  <si>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</si>
  <si>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</si>
  <si>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</si>
  <si>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</si>
  <si>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</si>
  <si>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</si>
  <si>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</si>
  <si>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</si>
  <si>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</si>
  <si>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</si>
  <si>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</si>
  <si>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</si>
  <si>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</si>
  <si>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</si>
  <si>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</si>
  <si>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</si>
  <si>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</si>
  <si>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</si>
  <si>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</si>
  <si>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</si>
  <si>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</si>
  <si>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</si>
  <si>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</si>
  <si>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</si>
  <si>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</si>
  <si>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</si>
  <si>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</si>
  <si>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</si>
  <si>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</si>
  <si>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</si>
  <si>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</si>
  <si>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</si>
  <si>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</si>
  <si>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</si>
  <si>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</si>
  <si>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</si>
  <si>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</si>
  <si>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</si>
  <si>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</si>
  <si>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</si>
  <si>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</si>
  <si>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</si>
  <si>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</si>
  <si>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</si>
  <si>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</si>
  <si>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</si>
  <si>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</si>
  <si>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</si>
  <si>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</si>
  <si>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</si>
  <si>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</si>
  <si>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</si>
  <si>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</si>
  <si>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</si>
  <si>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</si>
  <si>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</si>
  <si>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</si>
  <si>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</si>
  <si>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</si>
  <si>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</si>
  <si>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</si>
  <si>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</si>
  <si>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</si>
  <si>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</si>
  <si>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</si>
  <si>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</si>
  <si>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</si>
  <si>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</si>
  <si>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</si>
  <si>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</si>
  <si>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</si>
  <si>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</si>
  <si>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</si>
  <si>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</si>
  <si>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</si>
  <si>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</si>
  <si>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</si>
  <si>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</si>
  <si>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</si>
  <si>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</si>
  <si>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</si>
  <si>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</si>
  <si>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</si>
  <si>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</si>
  <si>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</si>
  <si>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</si>
  <si>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</si>
  <si>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</si>
  <si>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</si>
  <si>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</si>
  <si>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</si>
  <si>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</si>
  <si>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</si>
  <si>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</si>
  <si>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</si>
  <si>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</si>
  <si>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</si>
  <si>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</si>
  <si>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</si>
  <si>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</si>
  <si>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</si>
  <si>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</si>
  <si>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</si>
  <si>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</si>
  <si>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</si>
  <si>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</si>
  <si>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</si>
  <si>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</si>
  <si>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</si>
  <si>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</si>
  <si>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</si>
  <si>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</si>
  <si>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</si>
  <si>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</si>
  <si>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</si>
  <si>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</si>
  <si>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</si>
  <si>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</si>
  <si>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</si>
  <si>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</si>
  <si>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</si>
  <si>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</si>
  <si>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</si>
  <si>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</si>
  <si>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</si>
  <si>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</si>
  <si>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</si>
  <si>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</si>
  <si>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</si>
  <si>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</si>
  <si>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</si>
  <si>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</si>
  <si>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</si>
  <si>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</si>
  <si>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</si>
  <si>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</si>
  <si>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</si>
  <si>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</si>
  <si>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</si>
  <si>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</si>
  <si>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</si>
  <si>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</si>
  <si>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</si>
  <si>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</si>
  <si>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</si>
  <si>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</si>
  <si>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</si>
  <si>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</si>
  <si>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</si>
  <si>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</si>
  <si>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</si>
  <si>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</si>
  <si>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</si>
  <si>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</si>
  <si>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</si>
  <si>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</si>
  <si>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</si>
  <si>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</si>
  <si>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</si>
  <si>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</si>
  <si>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</si>
  <si>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</si>
  <si>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</si>
  <si>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</si>
  <si>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</si>
  <si>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</si>
  <si>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</si>
  <si>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</si>
  <si>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</si>
  <si>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</si>
  <si>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</si>
  <si>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</si>
  <si>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</si>
  <si>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</si>
  <si>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</si>
  <si>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</si>
  <si>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</si>
  <si>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</si>
  <si>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</si>
  <si>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</si>
  <si>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</si>
  <si>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</si>
  <si>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</si>
  <si>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</si>
  <si>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</si>
  <si>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</si>
  <si>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</si>
  <si>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</si>
  <si>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</si>
  <si>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</si>
  <si>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</si>
  <si>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</si>
  <si>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</si>
  <si>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</si>
  <si>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</si>
  <si>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</si>
  <si>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</si>
  <si>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</si>
  <si>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</si>
  <si>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</si>
  <si>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</si>
  <si>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</si>
  <si>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</si>
  <si>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</si>
  <si>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</si>
  <si>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</si>
  <si>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</si>
  <si>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</si>
  <si>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</si>
  <si>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</si>
  <si>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</si>
  <si>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</si>
  <si>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</si>
  <si>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</si>
  <si>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</si>
  <si>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</si>
  <si>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</si>
  <si>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</si>
  <si>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</si>
  <si>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</si>
  <si>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</si>
  <si>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</si>
  <si>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</si>
  <si>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</si>
  <si>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</si>
  <si>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</si>
  <si>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</si>
  <si>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</si>
  <si>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</si>
  <si>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</si>
  <si>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</si>
  <si>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</si>
  <si>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</si>
  <si>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</si>
  <si>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</si>
  <si>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</si>
  <si>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</si>
  <si>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</si>
  <si>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</si>
  <si>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</si>
  <si>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</si>
  <si>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</si>
  <si>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</si>
  <si>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</si>
  <si>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</si>
  <si>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</si>
  <si>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</si>
  <si>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</si>
  <si>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</si>
  <si>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</si>
  <si>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</si>
  <si>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</si>
  <si>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</si>
  <si>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</si>
  <si>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</si>
  <si>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</si>
  <si>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</si>
  <si>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</si>
  <si>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</si>
  <si>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</si>
  <si>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</si>
  <si>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</si>
  <si>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</si>
  <si>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</si>
  <si>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</si>
  <si>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</si>
  <si>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</si>
  <si>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</si>
  <si>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</si>
  <si>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</si>
  <si>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</si>
  <si>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</si>
  <si>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</si>
  <si>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</si>
  <si>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</si>
  <si>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</si>
  <si>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</si>
  <si>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</si>
  <si>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</si>
  <si>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</si>
  <si>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</si>
  <si>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</si>
  <si>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</si>
  <si>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</si>
  <si>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</si>
  <si>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</si>
  <si>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</si>
  <si>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</si>
  <si>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</si>
  <si>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</si>
  <si>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</si>
  <si>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</si>
  <si>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</si>
  <si>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</si>
  <si>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</si>
  <si>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</si>
  <si>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</si>
  <si>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</si>
  <si>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</si>
  <si>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</si>
  <si>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</si>
  <si>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</si>
  <si>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</si>
  <si>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</si>
  <si>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</si>
  <si>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</si>
  <si>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</si>
  <si>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</si>
  <si>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</si>
  <si>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</si>
  <si>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</si>
  <si>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</si>
  <si>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</si>
  <si>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</si>
  <si>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</si>
  <si>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</si>
  <si>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</si>
  <si>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EM Team on the way ETA: 70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</si>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</sst>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271.88565405092231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21490</v>
      </c>
      <c r="E3" s="65"/>
      <c r="F3" s="66">
        <v>45934.799398148149</v>
      </c>
      <c r="G3" s="67">
        <f ca="1">IFERROR(NOW()-F3,"")</f>
        <v>3.4681828699831385E-2</v>
      </c>
      <c r="H3" s="68">
        <v>45934.799398148149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45934.834079976848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45934.834079976848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45934.834079976848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45934.834079976848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45934.834079976848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45934.834079976848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45934.834079976848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45934.834079976848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45934.834079976848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45934.834079976848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45934.834079976848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45934.834079976848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45934.834079976848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45934.834079976848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45934.834079976848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45934.834079976848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45934.834079976848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45934.834079976848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45934.834079976848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45934.834079976848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45934.834079976848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45934.834079976848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45934.834079976848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45934.834079976848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45934.834079976848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45934.834079976848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45934.834079976848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45934.834079976848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45934.834079976848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45934.834079976848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45934.834079976848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45934.834079976848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45934.834079976848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45934.834079976848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45934.834079976848</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89A73079-957F-432A-945F-4DF2265F3F99}"/>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243.18229756943765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128.10699664351705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109.83424201388698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45934.834079976848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45934.834079976848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45934.834079976848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45934.834079976848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45934.834079976848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45934.834079976848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45934.834079976848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45934.834079976848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45934.834079976848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45934.834079976848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45934.834079976848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45934.834079976848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45934.834079976848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45934.834079976848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45934.834079976848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45934.834079976848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45934.834079976848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45934.834079976848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45934.834079976848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45934.834079976848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45934.834079976848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45934.834079976848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45934.834079976848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45934.834079976848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45934.834079976848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45934.834079976848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45934.834079976848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45934.834079976848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45934.834079976848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45934.834079976848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45934.834079976848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45934.834079976848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45934.834079976848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45934.834079976848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45934.834079976848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45934.834079976848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45934.834079976848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45934.834079976848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45934.834079976848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45934.834079976848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45934.834079976848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45934.834079976848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45934.834079976848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45934.834079976848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45934.834079976848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45934.834079976848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45934.834079976848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45934.834079976848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45934.834079976848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45934.834079976848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45934.834079976848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45934.834079976848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45934.834079976848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45934.834079976848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45934.834079976848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45934.834079976848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45934.834079976848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45934.834079976848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45934.834079976848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45934.834079976848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45934.834079976848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45934.834079976848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45934.834079976848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45934.834079976848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45934.834079976848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45934.834079976848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45934.834079976848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45934.834079976848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45934.834079976848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45934.834079976848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45934.834079976848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45934.834079976848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45934.834079976848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45934.834079976848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45934.834079976848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45934.834079976848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45934.834079976848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45934.834079976848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45934.834079976848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45934.834079976848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45934.834079976848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45934.834079976848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45934.834079976848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45934.834079976848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45934.834079976848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45934.834079976848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45934.834079976848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45934.834079976848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45934.834079976848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45934.834079976848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45934.834079976848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45934.834079976848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45934.834079976848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45934.834079976848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45934.834079976848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45934.834079976848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45934.834079976848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45934.834079976848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45934.834079976848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45934.834079976848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45934.834079976848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45934.834079976848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45934.834079976848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45934.834079976848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45934.834079976848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45934.834079976848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45934.834079976848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45934.834079976848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45934.834079976848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45934.834079976848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45934.834079976848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45934.834079976848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45934.834079976848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45934.834079976848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45934.834079976848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45934.834079976848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45934.834079976848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45934.834079976848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45934.834079976848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45934.834079976848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45934.834079976848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45934.834079976848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45934.834079976848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45934.834079976848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45934.834079976848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45934.834079976848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45934.834079976848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45934.834079976848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45934.834079976848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45934.834079976848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45934.834079976848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45934.834079976848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45934.834079976848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45934.834079976848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45934.834079976848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45934.834079976848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45934.834079976848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45934.834079976848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45934.834079976848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45934.834079976848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45934.834079976848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45934.834079976848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45934.834079976848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45934.834079976848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45934.834079976848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45934.834079976848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45934.834079976848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45934.834079976848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45934.834079976848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45934.834079976848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45934.834079976848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45934.834079976848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45934.834079976848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45934.834079976848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45934.834079976848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45934.834079976848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45934.834079976848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45934.834079976848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45934.834079976848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45934.834079976848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45934.834079976848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45934.834079976848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45934.834079976848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45934.834079976848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45934.834079976848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45934.834079976848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45934.834079976848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45934.834079976848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45934.834079976848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45934.834079976848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45934.834079976848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45934.834079976848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45934.834079976848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45934.834079976848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45934.834079976848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45934.834079976848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45934.834079976848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45934.834079976848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45934.834079976848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45934.834079976848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45934.834079976848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45934.834079976848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45934.834079976848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45934.834079976848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45934.834079976848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45934.834079976848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45934.834079976848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45934.834079976848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45934.834079976848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45934.834079976848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45934.834079976848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45934.834079976848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45934.834079976848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45934.834079976848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45934.834079976848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45934.834079976848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45934.834079976848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45934.834079976848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45934.834079976848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45934.834079976848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45934.834079976848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45934.834079976848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45934.834079976848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45934.834079976848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45934.834079976848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45934.834079976848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45934.834079976848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45934.834079976848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45934.834079976848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45934.834079976848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45934.834079976848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45934.834079976848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45934.834079976848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45934.834079976848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45934.834079976848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45934.834079976848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45934.834079976848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45934.834079976848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45934.834079976848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45934.834079976848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45934.834079976848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45934.834079976848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45934.834079976848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45934.834079976848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45934.834079976848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45934.834079976848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45934.834079976848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45934.834079976848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45934.834079976848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45934.834079976848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45934.834079976848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45934.834079976848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45934.834079976848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45934.834079976848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45934.834079976848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45934.834079976848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45934.834079976848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45934.834079976848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45934.834079976848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45934.834079976848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45934.834079976848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45934.834079976848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45934.834079976848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45934.834079976848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45934.834079976848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45934.834079976848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45934.834079976848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45934.834079976848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45934.834079976848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45934.834079976848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45934.834079976848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45934.834079976848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45934.834079976848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45934.834079976848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45934.834079976848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45934.834079976848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45934.834079976848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45934.834079976848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45934.834079976848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45934.834079976848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45934.834079976848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45934.834079976848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45934.834079976848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45934.834079976848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45934.834079976848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45934.834079976848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45934.834079976848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45934.834079976848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45934.834079976848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45934.834079976848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45934.834079976848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45934.834079976848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45934.834079976848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45934.834079976848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45934.834079976848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45934.834079976848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45934.834079976848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45934.834079976848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45934.834079976848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45934.834079976848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45934.834079976848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45934.834079976848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45934.834079976848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45934.834079976848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45934.834079976848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45934.834079976848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45934.834079976848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45934.834079976848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45934.834079976848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45934.834079976848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45934.834079976848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45934.834079976848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45934.834079976848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45934.834079976848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45934.834079976848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45934.834079976848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45934.834079976848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45934.834079976848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45934.834079976848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45934.834079976848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45934.834079976848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45934.834079976848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45934.834079976848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45934.834079976848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45934.834079976848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45934.834079976848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45934.834079976848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45934.834079976848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45934.834079976848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45934.834079976848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45934.834079976848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45934.834079976848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45934.834079976848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45934.834079976848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45934.834079976848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45934.834079976848</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45934.834079976848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45934.834079976848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45934.834079976848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45934.834079976848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45934.834079976848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45934.834079976848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45934.834079976848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45934.834079976848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45934.834079976848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45934.834079976848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45934.834079976848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45934.834079976848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45934.834079976848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45934.834079976848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45934.834079976848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45934.834079976848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45934.834079976848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45934.834079976848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45934.834079976848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45934.834079976848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45934.834079976848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45934.834079976848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45934.834079976848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45934.834079976848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45934.834079976848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45934.834079976848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45934.834079976848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45934.834079976848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45934.834079976848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45934.834079976848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45934.834079976848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45934.834079976848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45934.834079976848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45934.834079976848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45934.834079976848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45934.834079976848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45934.834079976848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45934.834079976848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45934.834079976848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45934.834079976848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45934.834079976848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45934.834079976848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45934.834079976848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45934.834079976848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45934.834079976848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45934.834079976848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45934.834079976848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45934.834079976848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45934.834079976848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45934.834079976848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45934.834079976848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45934.834079976848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45934.834079976848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45934.834079976848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45934.834079976848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45934.834079976848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45934.834079976848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45934.834079976848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45934.834079976848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45934.834079976848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45934.834079976848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45934.834079976848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45934.834079976848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45934.834079976848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45934.834079976848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45934.834079976848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45934.834079976848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45934.834079976848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45934.834079976848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45934.834079976848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45934.834079976848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45934.834079976848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45934.834079976848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45934.834079976848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45934.834079976848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45934.834079976848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45934.834079976848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45934.834079976848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45934.834079976848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45934.834079976848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45934.834079976848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45934.834079976848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45934.834079976848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45934.834079976848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45934.834079976848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45934.834079976848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45934.834079976848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45934.834079976848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45934.834079976848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45934.834079976848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45934.834079976848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45934.834079976848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45934.834079976848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45934.834079976848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45934.834079976848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45934.834079976848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45934.834079976848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45934.834079976848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45934.834079976848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45934.834079976848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45934.834079976848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45934.834079976848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45934.834079976848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45934.834079976848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45934.834079976848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45934.834079976848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45934.834079976848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45934.834079976848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45934.834079976848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45934.834079976848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45934.834079976848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45934.834079976848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45934.834079976848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45934.834079976848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45934.834079976848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45934.834079976848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45934.834079976848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45934.834079976848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45934.834079976848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45934.834079976848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45934.834079976848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45934.834079976848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45934.834079976848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45934.834079976848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45934.834079976848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45934.834079976848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45934.834079976848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45934.834079976848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45934.834079976848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45934.834079976848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45934.834079976848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45934.834079976848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45934.834079976848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45934.834079976848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45934.834079976848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45934.834079976848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45934.834079976848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45934.834079976848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45934.834079976848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45934.834079976848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45934.834079976848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45934.834079976848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45934.834079976848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45934.834079976848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45934.834079976848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45934.834079976848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45934.834079976848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45934.834079976848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45934.834079976848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45934.834079976848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45934.834079976848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45934.834079976848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45934.834079976848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45934.834079976848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45934.834079976848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45934.834079976848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45934.834079976848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45934.834079976848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45934.834079976848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45934.834079976848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45934.834079976848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45934.834079976848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45934.834079976848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45934.834079976848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45934.834079976848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45934.834079976848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45934.834079976848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45934.834079976848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45934.834079976848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45934.834079976848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45934.834079976848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45934.834079976848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45934.834079976848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45934.834079976848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45934.834079976848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45934.834079976848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45934.834079976848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45934.834079976848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45934.834079976848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45934.834079976848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45934.834079976848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45934.834079976848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45934.834079976848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45934.834079976848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45934.834079976848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45934.834079976848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45934.834079976848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45934.834079976848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45934.834079976848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45934.834079976848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45934.834079976848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45934.834079976848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45934.834079976848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45934.834079976848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45934.834079976848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45934.834079976848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45934.834079976848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45934.834079976848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45934.834079976848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45934.834079976848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45934.834079976848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45934.834079976848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45934.834079976848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45934.834079976848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45934.834079976848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45934.834079976848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45934.834079976848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45934.834079976848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45934.834079976848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45934.834079976848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45934.834079976848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45934.834079976848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45934.834079976848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45934.834079976848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45934.834079976848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45934.834079976848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45934.834079976848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45934.834079976848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45934.834079976848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45934.834079976848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45934.834079976848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45934.834079976848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45934.834079976848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45934.834079976848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45934.834079976848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45934.834079976848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45934.834079976848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45934.834079976848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45934.834079976848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45934.834079976848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45934.834079976848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45934.834079976848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45934.834079976848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45934.834079976848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45934.834079976848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45934.834079976848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45934.834079976848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45934.834079976848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45934.834079976848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45934.834079976848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45934.834079976848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45934.834079976848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45934.834079976848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45934.834079976848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45934.834079976848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45934.834079976848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45934.834079976848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45934.834079976848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45934.834079976848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45934.834079976848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45934.834079976848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45934.834079976848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45934.834079976848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45934.834079976848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45934.834079976848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45934.834079976848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45934.834079976848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45934.834079976848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45934.834079976848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45934.834079976848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45934.834079976848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45934.834079976848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45934.834079976848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45934.834079976848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45934.834079976848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45934.834079976848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45934.834079976848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45934.834079976848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45934.834079976848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45934.834079976848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45934.834079976848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45934.834079976848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45934.834079976848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45934.834079976848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45934.834079976848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45934.834079976848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45934.834079976848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45934.834079976848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45934.834079976848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45934.834079976848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45934.834079976848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45934.834079976848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45934.834079976848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45934.834079976848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45934.834079976848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45934.834079976848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45934.834079976848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45934.834079976848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45934.834079976848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45934.834079976848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45934.834079976848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45934.834079976848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45934.834079976848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45934.834079976848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45934.834079976848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45934.834079976848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45934.834079976848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45934.834079976848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45934.834079976848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45934.834079976848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45934.834079976848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45934.834079976848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45934.834079976848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45934.834079976848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45934.834079976848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45934.834079976848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45934.834079976848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45934.834079976848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45934.834079976848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45934.834079976848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45934.834079976848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45934.834079976848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45934.834079976848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45934.834079976848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45934.834079976848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45934.834079976848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45934.834079976848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45934.834079976848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45934.834079976848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45934.834079976848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45934.834079976848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45934.834079976848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45934.834079976848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45934.834079976848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45934.834079976848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45934.834079976848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45934.834079976848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45934.834079976848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45934.834079976848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45934.834079976848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45934.834079976848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45934.834079976848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45934.834079976848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45934.834079976848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45934.834079976848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45934.834079976848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45934.834079976848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45934.834079976848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45934.834079976848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45934.834079976848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45934.834079976848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45934.834079976848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45934.834079976848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45934.834079976848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45934.834079976848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45934.834079976848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45934.834079976848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45934.834079976848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45934.834079976848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45934.834079976848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45934.834079976848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45934.834079976848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45934.834079976848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45934.834079976848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45934.834079976848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45934.834079976848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45934.834079976848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45934.834079976848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45934.834079976848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45934.834079976848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45934.834079976848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45934.834079976848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45934.834079976848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45934.834079976848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45934.834079976848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45934.834079976848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45934.834079976848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45934.834079976848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45934.834079976848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45934.834079976848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45934.834079976848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45934.834079976848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45934.834079976848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45934.834079976848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45934.834079976848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45934.834079976848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45934.834079976848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45934.834079976848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45934.834079976848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45934.834079976848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45934.834079976848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45934.834079976848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45934.834079976848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45934.834079976848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45934.834079976848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45934.834079976848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45934.834079976848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45934.834079976848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45934.834079976848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45934.834079976848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45934.834079976848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45934.834079976848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45934.834079976848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45934.834079976848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45934.834079976848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45934.834079976848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45934.834079976848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45934.834079976848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45934.834079976848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45934.834079976848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45934.834079976848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45934.834079976848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45934.834079976848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45934.834079976848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45934.834079976848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45934.834079976848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45934.834079976848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45934.834079976848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45934.834079976848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45934.834079976848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45934.834079976848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45934.834079976848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45934.834079976848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45934.834079976848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45934.834079976848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45934.834079976848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45934.834079976848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45934.834079976848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45934.834079976848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45934.834079976848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45934.834079976848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45934.834079976848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45934.834079976848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45934.834079976848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45934.834079976848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45934.834079976848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45934.834079976848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45934.834079976848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45934.834079976848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45934.834079976848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45934.834079976848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45934.834079976848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45934.834079976848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45934.834079976848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45934.834079976848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45934.834079976848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45934.834079976848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45934.834079976848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45934.834079976848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45934.834079976848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45934.834079976848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45934.834079976848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45934.834079976848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45934.834079976848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45934.834079976848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45934.834079976848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45934.834079976848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45934.834079976848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45934.834079976848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45934.834079976848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45934.834079976848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45934.834079976848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45934.834079976848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45934.834079976848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45934.834079976848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45934.834079976848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45934.834079976848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45934.834079976848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45934.834079976848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45934.834079976848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45934.834079976848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45934.834079976848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45934.834079976848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45934.834079976848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45934.834079976848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45934.834079976848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45934.834079976848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45934.834079976848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45934.834079976848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45934.834079976848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45934.834079976848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45934.834079976848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45934.834079976848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45934.834079976848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45934.834079976848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45934.834079976848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45934.834079976848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45934.834079976848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45934.834079976848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45934.834079976848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45934.834079976848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45934.834079976848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45934.834079976848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45934.834079976848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45934.834079976848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45934.834079976848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45934.834079976848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45934.834079976848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45934.834079976848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45934.834079976848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45934.834079976848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45934.834079976848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45934.834079976848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45934.834079976848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45934.834079976848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45934.834079976848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45934.834079976848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45934.834079976848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45934.834079976848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45934.834079976848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45934.834079976848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45934.834079976848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45934.834079976848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45934.834079976848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45934.834079976848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45934.834079976848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45934.834079976848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45934.834079976848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45934.834079976848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45934.834079976848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45934.834079976848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45934.834079976848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45934.834079976848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45934.834079976848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45934.834079976848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45934.834079976848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45934.834079976848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45934.834079976848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45934.834079976848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45934.834079976848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45934.834079976848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45934.834079976848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45934.834079976848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45934.834079976848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45934.834079976848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45934.834079976848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45934.834079976848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45934.834079976848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45934.834079976848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45934.834079976848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45934.834079976848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45934.834079976848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45934.834079976848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45934.834079976848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45934.834079976848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45934.834079976848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45934.834079976848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45934.834079976848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45934.834079976848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45934.834079976848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45934.834079976848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45934.834079976848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45934.834079976848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45934.834079976848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45934.834079976848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45934.834079976848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45934.834079976848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45934.834079976848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45934.834079976848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45934.834079976848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45934.834079976848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45934.834079976848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45934.834079976848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45934.834079976848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45934.834079976848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45934.834079976848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45934.834079976848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45934.834079976848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45934.834079976848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45934.834079976848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45934.834079976848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45934.834079976848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45934.834079976848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45934.834079976848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45934.834079976848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45934.834079976848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45934.834079976848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45934.834079976848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45934.834079976848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45934.834079976848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45934.834079976848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45934.834079976848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45934.834079976848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45934.834079976848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45934.834079976848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45934.834079976848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45934.834079976848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45934.834079976848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45934.834079976848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45934.834079976848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45934.834079976848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45934.834079976848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45934.834079976848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45934.834079976848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45934.834079976848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45934.834079976848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45934.834079976848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45934.834079976848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45934.834079976848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45934.834079976848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45934.834079976848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45934.834079976848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45934.834079976848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45934.834079976848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45934.834079976848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45934.834079976848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45934.834079976848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45934.834079976848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45934.834079976848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45934.834079976848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45934.834079976848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45934.834079976848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45934.834079976848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45934.834079976848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45934.834079976848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45934.834079976848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45934.834079976848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45934.834079976848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45934.834079976848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45934.834079976848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45934.834079976848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45934.834079976848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45934.834079976848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45934.834079976848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45934.834079976848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45934.834079976848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45934.834079976848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45934.834079976848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45934.834079976848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45934.834079976848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45934.834079976848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45934.834079976848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45934.834079976848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45934.834079976848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45934.834079976848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45934.834079976848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45934.834079976848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45934.834079976848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45934.834079976848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45934.834079976848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45934.834079976848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45934.834079976848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45934.834079976848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45934.834079976848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45934.834079976848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45934.834079976848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45934.834079976848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45934.834079976848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45934.834079976848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45934.834079976848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45934.834079976848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45934.834079976848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45934.834079976848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45934.834079976848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45934.834079976848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45934.834079976848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45934.834079976848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45934.834079976848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45934.834079976848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45934.834079976848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45934.834079976848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45934.834079976848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45934.834079976848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45934.834079976848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45934.834079976848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45934.834079976848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45934.834079976848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45934.834079976848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45934.834079976848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45934.834079976848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45934.834079976848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45934.834079976848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45934.834079976848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45934.834079976848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45934.834079976848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45934.834079976848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45934.834079976848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45934.834079976848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45934.834079976848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45934.834079976848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45934.834079976848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45934.834079976848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45934.834079976848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45934.834079976848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45934.834079976848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45934.834079976848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45934.834079976848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45934.834079976848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45934.834079976848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45934.834079976848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45934.834079976848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45934.834079976848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45934.834079976848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45934.834079976848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45934.834079976848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45934.834079976848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45934.834079976848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45934.834079976848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45934.834079976848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45934.834079976848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45934.834079976848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45934.834079976848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45934.834079976848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45934.834079976848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45934.834079976848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45934.834079976848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45934.834079976848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45934.834079976848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45934.834079976848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45934.834079976848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45934.834079976848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45934.834079976848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45934.834079976848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45934.834079976848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45934.834079976848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45934.834079976848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45934.834079976848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45934.834079976848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45934.834079976848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45934.834079976848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45934.834079976848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45934.834079976848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45934.834079976848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45934.834079976848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45934.834079976848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45934.834079976848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45934.834079976848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45934.834079976848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45934.834079976848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45934.834079976848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45934.834079976848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45934.834079976848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45934.834079976848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45934.834079976848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45934.834079976848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45934.834079976848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45934.834079976848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45934.834079976848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45934.834079976848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45934.834079976848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45934.834079976848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45934.834079976848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45934.834079976848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45934.834079976848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45934.834079976848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45934.834079976848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45934.834079976848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45934.834079976848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45934.834079976848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45934.834079976848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45934.834079976848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45934.834079976848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45934.834079976848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45934.834079976848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45934.834079976848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45934.834079976848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45934.834079976848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45934.834079976848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45934.834079976848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45934.834079976848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45934.834079976848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45934.834079976848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45934.834079976848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45934.834079976848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45934.834079976848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45934.834079976848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45934.834079976848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45934.834079976848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45934.834079976848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45934.834079976848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45934.834079976848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45934.834079976848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45934.834079976848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45934.834079976848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45934.834079976848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45934.834079976848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45934.834079976848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45934.834079976848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45934.834079976848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45934.834079976848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45934.834079976848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45934.834079976848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45934.834079976848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45934.834079976848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45934.834079976848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45934.834079976848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45934.834079976848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45934.834079976848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45934.834079976848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45934.834079976848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45934.834079976848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45934.834079976848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45934.834079976848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45934.834079976848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45934.834079976848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45934.834079976848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45934.834079976848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45934.834079976848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45934.834079976848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45934.834079976848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45934.834079976848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45934.834079976848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45934.834079976848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45934.834079976848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45934.834079976848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45934.834079976848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45934.834079976848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45934.834079976848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45934.834079976848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45934.834079976848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45934.834079976848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45934.834079976848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45934.834079976848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45934.834079976848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45934.834079976848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45934.834079976848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45934.834079976848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45934.834079976848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45934.834079976848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45934.834079976848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45934.834079976848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45934.834079976848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45934.834079976848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45934.834079976848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45934.834079976848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45934.834079976848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45934.834079976848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45934.834079976848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45934.834079976848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45934.834079976848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45934.834079976848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45934.834079976848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45934.834079976848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45934.834079976848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45934.834079976848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45934.834079976848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45934.834079976848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45934.834079976848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45934.834079976848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45934.834079976848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45934.834079976848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45934.834079976848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45934.834079976848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45934.834079976848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45934.834079976848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45934.834079976848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45934.834079976848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45934.834079976848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45934.834079976848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45934.834079976848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45934.834079976848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45934.834079976848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45934.834079976848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45934.834079976848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45934.834079976848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45934.834079976848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45934.834079976848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45934.834079976848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45934.834079976848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45934.834079976848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45934.834079976848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45934.834079976848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45934.834079976848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45934.834079976848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45934.834079976848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45934.834079976848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45934.834079976848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45934.834079976848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45934.834079976848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45934.834079976848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45934.834079976848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45934.834079976848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45934.834079976848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45934.834079976848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45934.834079976848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45934.834079976848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45934.834079976848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45934.834079976848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45934.834079976848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45934.834079976848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45934.834079976848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45934.834079976848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45934.834079976848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45934.834079976848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45934.834079976848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45934.834079976848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45934.834079976848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45934.834079976848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45934.834079976848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45934.834079976848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45934.834079976848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45934.834079976848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45934.834079976848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45934.834079976848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45934.834079976848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45934.834079976848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45934.834079976848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45934.834079976848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45934.834079976848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45934.834079976848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45934.834079976848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45934.834079976848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45934.834079976848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45934.834079976848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45934.834079976848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45934.834079976848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45934.834079976848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45934.834079976848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45934.834079976848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45934.834079976848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45934.834079976848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45934.834079976848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45934.834079976848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45934.834079976848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45934.834079976848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45934.834079976848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45934.834079976848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45934.834079976848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45934.834079976848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45934.834079976848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45934.834079976848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45934.834079976848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45934.834079976848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45934.834079976848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45934.834079976848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45934.834079976848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45934.834079976848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45934.834079976848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45934.834079976848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45934.834079976848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45934.834079976848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45934.834079976848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45934.834079976848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45934.834079976848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45934.834079976848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45934.834079976848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45934.834079976848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45934.834079976848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45934.834079976848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45934.834079976848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45934.834079976848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45934.834079976848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45934.834079976848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45934.834079976848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45934.834079976848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45934.834079976848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45934.834079976848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45934.834079976848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45934.834079976848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45934.834079976848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45934.834079976848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45934.834079976848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45934.834079976848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45934.834079976848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45934.834079976848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45934.834079976848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45934.834079976848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45934.834079976848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45934.834079976848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45934.834079976848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45934.834079976848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45934.834079976848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45934.834079976848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45934.834079976848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45934.834079976848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45934.834079976848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45934.834079976848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45934.834079976848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45934.834079976848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45934.834079976848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45934.834079976848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45934.834079976848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45934.834079976848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45934.834079976848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45934.834079976848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45934.834079976848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45934.834079976848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45934.834079976848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45934.834079976848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45934.834079976848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45934.834079976848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45934.834079976848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45934.834079976848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45934.834079976848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45934.834079976848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45934.834079976848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45934.834079976848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45934.834079976848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45934.834079976848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45934.834079976848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45934.834079976848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45934.834079976848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45934.834079976848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45934.834079976848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45934.834079976848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45934.834079976848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45934.834079976848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45934.834079976848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45934.834079976848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45934.834079976848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45934.834079976848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45934.834079976848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45934.834079976848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45934.834079976848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45934.834079976848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45934.834079976848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45934.834079976848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45934.834079976848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45934.834079976848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45934.834079976848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45934.834079976848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45934.834079976848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45934.834079976848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45934.834079976848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45934.834079976848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45934.834079976848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45934.834079976848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45934.834079976848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45934.834079976848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45934.834079976848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45934.834079976848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45934.834079976848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45934.834079976848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45934.834079976848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45934.834079976848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45934.834079976848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45934.834079976848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45934.834079976848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45934.834079976848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45934.834079976848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45934.834079976848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45934.834079976848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45934.834079976848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45934.834079976848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45934.834079976848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45934.834079976848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45934.834079976848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45934.834079976848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45934.834079976848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45934.834079976848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45934.834079976848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45934.834079976848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45934.834079976848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45934.834079976848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45934.834079976848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45934.834079976848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45934.834079976848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45934.834079976848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45934.834079976848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45934.834079976848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45934.834079976848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45934.834079976848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45934.834079976848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45934.834079976848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45934.834079976848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45934.834079976848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45934.834079976848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45934.834079976848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45934.834079976848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45934.834079976848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45934.834079976848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45934.834079976848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45934.834079976848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45934.834079976848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45934.834079976848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45934.834079976848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45934.834079976848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45934.834079976848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45934.834079976848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45934.834079976848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45934.834079976848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45934.834079976848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45934.834079976848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45934.834079976848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45934.834079976848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45934.834079976848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45934.834079976848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45934.834079976848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45934.834079976848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45934.834079976848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45934.834079976848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45934.834079976848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45934.834079976848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45934.834079976848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45934.834079976848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45934.834079976848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45934.834079976848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45934.834079976848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45934.834079976848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45934.834079976848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45934.834079976848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45934.834079976848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45934.834079976848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45934.834079976848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45934.834079976848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45934.834079976848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45934.834079976848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45934.834079976848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45934.834079976848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45934.834079976848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45934.834079976848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45934.834079976848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45934.834079976848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45934.834079976848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45934.834079976848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45934.834079976848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45934.834079976848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45934.834079976848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45934.834079976848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45934.834079976848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45934.834079976848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45934.834079976848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45934.834079976848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45934.834079976848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45934.834079976848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45934.834079976848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45934.834079976848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45934.834079976848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45934.834079976848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45934.834079976848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45934.834079976848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45934.834079976848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45934.834079976848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45934.834079976848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45934.834079976848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45934.834079976848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45934.834079976848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45934.834079976848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45934.834079976848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45934.834079976848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45934.834079976848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45934.834079976848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45934.834079976848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45934.834079976848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45934.834079976848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45934.834079976848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45934.834079976848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45934.834079976848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45934.834079976848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45934.834079976848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45934.834079976848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45934.834079976848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45934.834079976848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45934.834079976848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45934.834079976848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45934.834079976848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45934.834079976848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45934.834079976848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45934.834079976848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45934.834079976848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45934.834079976848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45934.834079976848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45934.834079976848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45934.834079976848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45934.834079976848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45934.834079976848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45934.834079976848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45934.834079976848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45934.834079976848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45934.834079976848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45934.834079976848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45934.834079976848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45934.834079976848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45934.834079976848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45934.834079976848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45934.834079976848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45934.834079976848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45934.834079976848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45934.834079976848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45934.834079976848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45934.834079976848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45934.834079976848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45934.834079976848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45934.834079976848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45934.834079976848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45934.834079976848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45934.834079976848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45934.834079976848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45934.834079976848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45934.834079976848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45934.834079976848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45934.834079976848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45934.834079976848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45934.834079976848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45934.834079976848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45934.834079976848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45934.834079976848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45934.834079976848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45934.834079976848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45934.834079976848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45934.834079976848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45934.834079976848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45934.834079976848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45934.834079976848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45934.834079976848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45934.834079976848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45934.834079976848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45934.834079976848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45934.834079976848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45934.834079976848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45934.834079976848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45934.834079976848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45934.834079976848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45934.834079976848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45934.834079976848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45934.834079976848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45934.834079976848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45934.834079976848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45934.834079976848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45934.834079976848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45934.834079976848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45934.834079976848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45934.834079976848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45934.834079976848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45934.834079976848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45934.834079976848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45934.834079976848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45934.834079976848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45934.834079976848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45934.834079976848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45934.834079976848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45934.834079976848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45934.834079976848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45934.834079976848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45934.834079976848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45934.834079976848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45934.834079976848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45934.834079976848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45934.834079976848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45934.834079976848</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231.35336238425225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3.9438021990717971</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0.13164942129515111</v>
      </c>
      <c r="H4" s="113">
        <v>45934.712175925924</v>
      </c>
      <c r="I4" s="110" t="str">
        <f>IFERROR(VLOOKUP(D4,DB!A:F,6,0),"")</f>
        <v>Generator-SG</v>
      </c>
      <c r="J4" s="110" t="str">
        <f>IFERROR(VLOOKUP(D4,DB!A:G,7,0),"")</f>
        <v>Dead</v>
      </c>
      <c r="K4" s="115" t="s">
        <v>39060</v>
      </c>
      <c r="L4" s="107" t="str">
        <f>IFERROR(VLOOKUP(D4,DB!A:I,9,0),"")</f>
        <v>Latis</v>
      </c>
    </row>
    <row r="5" spans="1:16" ht="15" customHeight="1">
      <c r="A5" s="110"/>
      <c r="B5" s="110" t="str">
        <f>IFERROR(VLOOKUP(D5,DB!A:K,11,0),"")</f>
        <v/>
      </c>
      <c r="C5" s="111"/>
      <c r="D5" s="107"/>
      <c r="E5" s="112"/>
      <c r="F5" s="113"/>
      <c r="G5" s="114">
        <f ca="1">IFERROR(NOW()-F5,"")</f>
        <v>45934.834079976848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45934.834079976848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45934.834079976848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45934.834079976848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45934.834079976848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45934.834079976848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45934.834079976848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45934.834079976848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45934.834079976848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45934.834079976848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45934.834079976848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45934.834079976848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45934.834079976848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45934.834079976848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45934.834079976848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45934.834079976848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45934.834079976848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45934.834079976848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45934.834079976848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45934.834079976848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45934.834079976848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45934.834079976848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45934.834079976848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45934.834079976848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45934.834079976848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45934.834079976848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45934.834079976848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45934.834079976848</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43.002019791660132</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8.6452026620318065</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36257</v>
      </c>
      <c r="E4" s="37" t="s">
        <v>38964</v>
      </c>
      <c r="F4" s="38">
        <v>45934.791273148148</v>
      </c>
      <c r="G4" s="39">
        <f ca="1">IFERROR(NOW()-F4,"-")</f>
        <v>4.2806828700122423E-2</v>
      </c>
      <c r="H4" s="38">
        <v>45934.78502314815</v>
      </c>
      <c r="I4" s="37" t="str">
        <f>IFERROR(VLOOKUP(D4,DB!A:F,6,0),"")</f>
        <v>Generator-SG</v>
      </c>
      <c r="J4" s="37" t="str">
        <f>IFERROR(VLOOKUP(D4,DB!A:G,7,0),"")</f>
        <v>Dead</v>
      </c>
      <c r="K4" s="37" t="s">
        <v>39066</v>
      </c>
      <c r="L4" s="37" t="str">
        <f>IFERROR(VLOOKUP(D4,DB!A:I,9,0),"")</f>
        <v>Latis</v>
      </c>
      <c r="M4" s="136"/>
    </row>
    <row r="5" spans="1:13" ht="15">
      <c r="A5" s="37"/>
      <c r="B5" s="37" t="str">
        <f>IFERROR(VLOOKUP(D5,DB!A:K,11,0),"")</f>
        <v/>
      </c>
      <c r="C5" s="37"/>
      <c r="D5" s="37"/>
      <c r="E5" s="37"/>
      <c r="F5" s="38"/>
      <c r="G5" s="39">
        <f ca="1">IFERROR(NOW()-F5,"-")</f>
        <v>45934.834079976848</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45934.834079976848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45934.834079976848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45934.834079976848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45934.834079976848</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45934.834079976848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45934.834079976848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45934.834079976848</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45934.834079976848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45934.834079976848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45934.834079976848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45934.834079976848</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45934.834079976848</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45934.834079976848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45934.834079976848</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45934.834079976848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45934.834079976848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45934.834079976848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45934.834079976848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45934.834079976848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45934.834079976848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45934.834079976848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45934.834079976848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45934.834079976848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45934.834079976848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45934.834079976848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45934.834079976848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45934.834079976848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45934.834079976848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45934.834079976848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45934.834079976848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45934.834079976848</v>
      </c>
      <c r="H36" s="38"/>
      <c r="I36" s="37" t="str">
        <f>IFERROR(VLOOKUP(D36,DB!A:F,6,0),"")</f>
        <v/>
      </c>
      <c r="J36" s="37" t="str">
        <f>IFERROR(VLOOKUP(D36,DB!A:G,7,0),"")</f>
        <v/>
      </c>
      <c r="K36" s="37"/>
      <c r="L36" s="37" t="str">
        <f>IFERROR(VLOOKUP(D36,DB!A:I,9,0),"")</f>
        <v/>
      </c>
      <c r="M36" s="136"/>
    </row>
    <row r="37" spans="1:13" ht="15">
      <c r="A37" s="37"/>
      <c r="B37" s="37" t="str">
        <f>IFERROR(VLOOKUP(D37,DB!A:K,11,0),"")</f>
        <v/>
      </c>
      <c r="C37" s="37"/>
      <c r="D37"/>
      <c r="E37" s="37"/>
      <c r="F37" s="38"/>
      <c r="G37" s="39">
        <f ca="1">IFERROR(NOW()-F37,"-")</f>
        <v>45934.834079976848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45934.834079976848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45934.834079976848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45934.834079976848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45934.834079976848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45934.834079976848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45934.834079976848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45934.834079976848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45934.834079976848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45934.834079976848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45934.834079976848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45934.834079976848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45934.834079976848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45934.834079976848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45934.834079976848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45934.834079976848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45934.834079976848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45934.834079976848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45934.834079976848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45934.834079976848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45934.834079976848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45934.834079976848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45934.834079976848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45934.834079976848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45934.834079976848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45934.834079976848</v>
      </c>
      <c r="H62" s="38"/>
      <c r="I62" s="37" t="str">
        <f>IFERROR(VLOOKUP(D62,DB!A:F,6,0),"")</f>
        <v/>
      </c>
      <c r="J62" s="37" t="str">
        <f>IFERROR(VLOOKUP(D62,DB!A:G,7,0),"")</f>
        <v/>
      </c>
      <c r="K62" s="37"/>
      <c r="L62" s="37" t="str">
        <f>IFERROR(VLOOKUP(D62,DB!A:I,9,0),"")</f>
        <v/>
      </c>
      <c r="M62" s="136"/>
    </row>
    <row r="63" spans="1:13" ht="15">
      <c r="A63" s="92"/>
      <c r="B63" s="92" t="str">
        <f>IFERROR(VLOOKUP(D63,DB!A:K,11,0),"")</f>
        <v/>
      </c>
      <c r="C63" s="92"/>
      <c r="D63" s="92"/>
      <c r="E63" s="92"/>
      <c r="F63" s="134"/>
      <c r="G63" s="135">
        <f ca="1">IFERROR(NOW()-F63,"-")</f>
        <v>45934.834079976848</v>
      </c>
      <c r="H63" s="134"/>
      <c r="I63" s="92" t="str">
        <f>IFERROR(VLOOKUP(D63,DB!A:F,6,0),"")</f>
        <v/>
      </c>
      <c r="J63" s="92" t="str">
        <f>IFERROR(VLOOKUP(D63,DB!A:G,7,0),"")</f>
        <v/>
      </c>
      <c r="K63" s="92"/>
      <c r="L63" s="92" t="str">
        <f>IFERROR(VLOOKUP(D63,DB!A:I,9,0),"")</f>
        <v/>
      </c>
      <c r="M63" s="136"/>
    </row>
    <row r="64" spans="1:13" ht="15">
      <c r="A64" s="92"/>
      <c r="B64" s="92" t="str">
        <f>IFERROR(VLOOKUP(D64,DB!A:K,11,0),"")</f>
        <v/>
      </c>
      <c r="C64" s="92"/>
      <c r="D64" s="92"/>
      <c r="E64" s="92"/>
      <c r="F64" s="134"/>
      <c r="G64" s="135">
        <f ca="1">IFERROR(NOW()-F64,"-")</f>
        <v>45934.834079976848</v>
      </c>
      <c r="H64" s="134"/>
      <c r="I64" s="92" t="str">
        <f>IFERROR(VLOOKUP(D64,DB!A:F,6,0),"")</f>
        <v/>
      </c>
      <c r="J64" s="92" t="str">
        <f>IFERROR(VLOOKUP(D64,DB!A:G,7,0),"")</f>
        <v/>
      </c>
      <c r="K64" s="92"/>
      <c r="L64" s="92" t="str">
        <f>IFERROR(VLOOKUP(D64,DB!A:I,9,0),"")</f>
        <v/>
      </c>
    </row>
    <row r="65" spans="1:12" ht="15">
      <c r="A65" s="37"/>
      <c r="B65" s="37" t="str">
        <f>IFERROR(VLOOKUP(D65,DB!A:K,11,0),"")</f>
        <v/>
      </c>
      <c r="C65" s="37"/>
      <c r="D65" s="37"/>
      <c r="E65" s="37"/>
      <c r="F65" s="38"/>
      <c r="G65" s="39">
        <f ca="1">IFERROR(NOW()-F65,"-")</f>
        <v>45934.834079976848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45934.834079976848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45934.834079976848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45934.834079976848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45934.834079976848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45934.834079976848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45934.834079976848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45934.834079976848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45934.834079976848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45934.834079976848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45934.834079976848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45934.834079976848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45934.834079976848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45934.834079976848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45934.834079976848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45934.834079976848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45934.834079976848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45934.834079976848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45934.834079976848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45934.834079976848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45934.834079976848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45934.834079976848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45934.834079976848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45934.834079976848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45934.834079976848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45934.834079976848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45934.834079976848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45934.834079976848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45934.834079976848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45934.834079976848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45934.834079976848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45934.834079976848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45934.834079976848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45934.834079976848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45934.834079976848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45934.834079976848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45934.834079976848</v>
      </c>
      <c r="H101" s="38"/>
      <c r="I101" s="37" t="str">
        <f>IFERROR(VLOOKUP(D101,DB!A:F,6,0),"")</f>
        <v/>
      </c>
      <c r="J101" s="37" t="str">
        <f>IFERROR(VLOOKUP(D101,DB!A:G,7,0),"")</f>
        <v/>
      </c>
      <c r="K101" s="37"/>
      <c r="L101" s="37" t="str">
        <f>IFERROR(VLOOKUP(D101,DB!A:I,9,0),"")</f>
        <v/>
      </c>
    </row>
    <row r="102" spans="1:12" ht="15">
      <c r="A102" s="92"/>
      <c r="B102" s="92" t="str">
        <f>IFERROR(VLOOKUP(D102,DB!A:K,11,0),"")</f>
        <v/>
      </c>
      <c r="C102" s="92"/>
      <c r="D102" s="92"/>
      <c r="E102" s="92"/>
      <c r="F102" s="134"/>
      <c r="G102" s="135">
        <f ca="1">IFERROR(NOW()-F102,"-")</f>
        <v>45934.834079976848</v>
      </c>
      <c r="H102" s="134"/>
      <c r="I102" s="92" t="str">
        <f>IFERROR(VLOOKUP(D102,DB!A:F,6,0),"")</f>
        <v/>
      </c>
      <c r="J102" s="92" t="str">
        <f>IFERROR(VLOOKUP(D102,DB!A:G,7,0),"")</f>
        <v/>
      </c>
      <c r="K102" s="92"/>
      <c r="L102" s="92" t="str">
        <f>IFERROR(VLOOKUP(D102,DB!A:I,9,0),"")</f>
        <v/>
      </c>
    </row>
    <row r="103" spans="1:12" ht="15">
      <c r="A103" s="37"/>
      <c r="B103" s="37" t="str">
        <f>IFERROR(VLOOKUP(D103,DB!A:K,11,0),"")</f>
        <v/>
      </c>
      <c r="C103" s="37"/>
      <c r="D103" s="37"/>
      <c r="E103" s="37"/>
      <c r="F103" s="38"/>
      <c r="G103" s="39">
        <f ca="1">IFERROR(NOW()-F103,"-")</f>
        <v>45934.834079976848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45934.834079976848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45934.834079976848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45934.834079976848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45934.834079976848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45934.834079976848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45934.834079976848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45934.834079976848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45934.834079976848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45934.834079976848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45934.834079976848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45934.834079976848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45934.834079976848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45934.834079976848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45934.834079976848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45934.834079976848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45934.834079976848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45934.834079976848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45934.834079976848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45934.834079976848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45934.834079976848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45934.834079976848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45934.834079976848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45934.834079976848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45934.834079976848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45934.834079976848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45934.834079976848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45934.834079976848</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45934.834079976848</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45934.834079976848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45934.834079976848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45934.834079976848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45934.834079976848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45934.834079976848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45934.834079976848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45934.834079976848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45934.834079976848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45934.834079976848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45934.834079976848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45934.834079976848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45934.834079976848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45934.834079976848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45934.834079976848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45934.834079976848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45934.834079976848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45934.834079976848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45934.834079976848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45934.834079976848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45934.834079976848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45934.834079976848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45934.834079976848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45934.834079976848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45934.834079976848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45934.834079976848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45934.834079976848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45934.834079976848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45934.834079976848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45934.834079976848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45934.834079976848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45934.834079976848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45934.834079976848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45934.834079976848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45934.834079976848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45934.834079976848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45934.834079976848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45934.834079976848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45934.834079976848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45934.834079976848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45934.834079976848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45934.834079976848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45934.834079976848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45934.834079976848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45934.834079976848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45934.834079976848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45934.834079976848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45934.834079976848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45934.834079976848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45934.834079976848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45934.834079976848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45934.834079976848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45934.834079976848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45934.834079976848</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45934.834079976848</v>
      </c>
      <c r="H185" s="134"/>
      <c r="I185" s="92" t="str">
        <f>IFERROR(VLOOKUP(D185,DB!A:F,6,0),"")</f>
        <v/>
      </c>
      <c r="J185" s="92" t="str">
        <f>IFERROR(VLOOKUP(D185,DB!A:G,7,0),"")</f>
        <v/>
      </c>
      <c r="K185" s="92"/>
      <c r="L185" s="92" t="str">
        <f>IFERROR(VLOOKUP(D185,DB!A:I,9,0),"")</f>
        <v/>
      </c>
    </row>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0" ht="15"/>
    <row r="511" ht="15"/>
    <row r="512" ht="15"/>
    <row r="513" ht="15"/>
    <row r="515" ht="15"/>
    <row r="516" ht="15"/>
    <row r="517"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8" ht="15"/>
    <row r="839" ht="15"/>
    <row r="840" ht="15"/>
    <row r="844" ht="15"/>
    <row r="845" ht="15"/>
    <row r="855" ht="15"/>
    <row r="860" ht="15"/>
    <row r="871" ht="15"/>
    <row r="872" ht="15"/>
    <row r="879" ht="15"/>
    <row r="880" ht="15"/>
    <row r="884" ht="15"/>
    <row r="885" ht="15"/>
    <row r="886" ht="15"/>
    <row r="893" ht="15"/>
    <row r="894" ht="15"/>
    <row r="895" ht="15"/>
    <row r="896" ht="15"/>
    <row r="898" ht="15"/>
    <row r="899" ht="15"/>
    <row r="900" ht="15"/>
    <row r="903" ht="15"/>
    <row r="904" ht="15"/>
    <row r="905" ht="15"/>
    <row r="906" ht="15"/>
    <row r="908" ht="15"/>
    <row r="909" ht="15"/>
    <row r="910" ht="15"/>
    <row r="911" ht="15"/>
    <row r="912" ht="15"/>
    <row r="913" ht="15"/>
    <row r="915" ht="15"/>
    <row r="916" ht="15"/>
    <row r="918" ht="15"/>
    <row r="919" ht="15"/>
    <row r="921" ht="15"/>
    <row r="922" ht="15"/>
    <row r="923" ht="15"/>
    <row r="925" ht="15"/>
    <row r="926" ht="15"/>
    <row r="927" ht="15"/>
    <row r="928" ht="15"/>
    <row r="929" ht="15"/>
    <row r="933" ht="15"/>
    <row r="934" ht="15"/>
    <row r="935" ht="15"/>
    <row r="936" ht="15"/>
    <row r="939" ht="15"/>
    <row r="940" ht="15"/>
    <row r="943" ht="15"/>
    <row r="984" ht="15"/>
    <row r="985" ht="15"/>
    <row r="988" ht="15"/>
    <row r="989" ht="15"/>
    <row r="996" ht="15"/>
    <row r="997" ht="15"/>
    <row r="1000" ht="15"/>
    <row r="1002" ht="15"/>
    <row r="1004" ht="15"/>
    <row r="1005" ht="15"/>
    <row r="1006" ht="15"/>
    <row r="1009" ht="15"/>
    <row r="1010" ht="15"/>
    <row r="1012" ht="15"/>
    <row r="1015" ht="15"/>
    <row r="1016" ht="15"/>
    <row r="1018" ht="15"/>
    <row r="1019" ht="15"/>
    <row r="1020" ht="15"/>
    <row r="1021" ht="15"/>
    <row r="1022" ht="15"/>
    <row r="1025" ht="15"/>
    <row r="1026" ht="15"/>
    <row r="1027" ht="15"/>
    <row r="1028" ht="15"/>
    <row r="1029" ht="15"/>
    <row r="1030" ht="15"/>
    <row r="1032" ht="15"/>
    <row r="1034" ht="15"/>
    <row r="1036" ht="15"/>
    <row r="1037" ht="15"/>
    <row r="1038" ht="15"/>
    <row r="1040" ht="15"/>
    <row r="1041" ht="15"/>
    <row r="1042" ht="15"/>
    <row r="1043" ht="15"/>
    <row r="1044" ht="15"/>
    <row r="1045" ht="15"/>
    <row r="1046" ht="15"/>
    <row r="1048" ht="15"/>
    <row r="1049" ht="15"/>
    <row r="1050" ht="15"/>
    <row r="1055" ht="15"/>
    <row r="1056" ht="15"/>
    <row r="1060" ht="15"/>
    <row r="1061" ht="15"/>
    <row r="1062" ht="15"/>
    <row r="1065" ht="15"/>
    <row r="1067" ht="15"/>
    <row r="1071" ht="15"/>
    <row r="1075" ht="15"/>
    <row r="1081" ht="15"/>
    <row r="1082" ht="15"/>
    <row r="1084" ht="15"/>
    <row r="1085" ht="15"/>
    <row r="1087" ht="15"/>
    <row r="1090" ht="15"/>
    <row r="1091" ht="15"/>
    <row r="1093" ht="15"/>
    <row r="1095" ht="15"/>
    <row r="1097" ht="15"/>
    <row r="1099" ht="15"/>
    <row r="1100" ht="15"/>
    <row r="1101" ht="15"/>
    <row r="1103" ht="15"/>
    <row r="1104" ht="15"/>
    <row r="1105" ht="15"/>
    <row r="1106" ht="15"/>
    <row r="1109" ht="15"/>
    <row r="1283" ht="15"/>
    <row r="1284" ht="15"/>
    <row r="1294" ht="15"/>
    <row r="1295" ht="15"/>
    <row r="1296" ht="15"/>
    <row r="1302" ht="15"/>
    <row r="1303" ht="15"/>
    <row r="1304" ht="15"/>
    <row r="1305" ht="15"/>
    <row r="1307" ht="15"/>
    <row r="1310" ht="15"/>
    <row r="1311" ht="15"/>
    <row r="1312" ht="15"/>
    <row r="1313" ht="15"/>
    <row r="1315" ht="15"/>
    <row r="1316" ht="15"/>
    <row r="1318" ht="15"/>
    <row r="1319" ht="15"/>
    <row r="1320" ht="15"/>
    <row r="1321" ht="15"/>
    <row r="1323" ht="15"/>
    <row r="1324" ht="15"/>
    <row r="1325" ht="15"/>
    <row r="1328" ht="15"/>
    <row r="1329" ht="15"/>
    <row r="1332" ht="15"/>
    <row r="1333" ht="15"/>
    <row r="1334" ht="15"/>
    <row r="1335" ht="15"/>
    <row r="1336" ht="15"/>
    <row r="1337" ht="15"/>
    <row r="1338" ht="15"/>
    <row r="1339" ht="15"/>
    <row r="1341" ht="15"/>
    <row r="1343" ht="15"/>
    <row r="1344" ht="15"/>
    <row r="1345" ht="15"/>
    <row r="1348" ht="15"/>
    <row r="1358" ht="15"/>
    <row r="1361" ht="15"/>
    <row r="1362" ht="15"/>
    <row r="1366" ht="15"/>
    <row r="1370" ht="15"/>
    <row r="1373" ht="15"/>
    <row r="1375" ht="15"/>
    <row r="1376" ht="15"/>
    <row r="1379" ht="15"/>
    <row r="1381" ht="15"/>
    <row r="1383" ht="15"/>
    <row r="1384" ht="15"/>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0.95310775462712627</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8.0612327546259621</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2.0154341435118113</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1.1287559027769021</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7">
        <f ca="1">IFERROR(NOW()-F6,"-")</f>
        <v>45934.834079976848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45934.834079976848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45934.834079976848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45934.834079976848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45934.834079976848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45934.834079976848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45934.834079976848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45934.834079976848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45934.834079976848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45934.834079976848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45934.834079976848</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45934.834079976848</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45934.834079976848</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45934.834079976848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45934.834079976848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45934.834079976848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45934.834079976848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45934.834079976848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45934.834079976848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45934.834079976848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45934.834079976848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45934.834079976848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45934.834079976848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45934.834079976848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45934.834079976848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45934.834079976848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45934.834079976848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45934.834079976848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45934.834079976848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45934.834079976848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45934.834079976848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45934.834079976848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45934.834079976848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45934.834079976848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45934.834079976848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45934.834079976848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45934.834079976848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45934.834079976848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45934.834079976848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45934.834079976848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45934.834079976848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45934.834079976848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45934.834079976848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45934.834079976848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45934.834079976848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45934.834079976848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45934.834079976848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45934.834079976848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45934.834079976848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45934.834079976848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45934.834079976848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45934.834079976848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45934.834079976848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45934.834079976848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45934.834079976848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45934.834079976848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45934.834079976848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45934.834079976848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45934.834079976848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45934.834079976848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45934.834079976848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45934.834079976848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45934.834079976848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45934.834079976848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45934.834079976848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45934.834079976848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45934.834079976848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45934.834079976848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45934.834079976848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45934.834079976848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45934.834079976848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45934.834079976848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45934.834079976848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45934.834079976848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45934.834079976848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45934.834079976848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45934.834079976848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45934.834079976848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45934.834079976848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45934.834079976848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45934.834079976848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45934.834079976848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45934.834079976848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45934.834079976848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45934.834079976848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45934.834079976848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45934.834079976848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45934.834079976848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45934.834079976848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45934.834079976848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45934.834079976848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45934.834079976848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45934.834079976848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45934.834079976848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45934.834079976848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45934.834079976848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45934.834079976848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45934.834079976848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45934.834079976848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45934.834079976848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45934.834079976848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45934.834079976848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45934.834079976848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45934.834079976848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45934.834079976848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45934.834079976848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45934.834079976848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45934.834079976848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45934.834079976848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45934.834079976848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45934.834079976848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45934.834079976848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45934.834079976848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45934.834079976848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45934.834079976848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45934.834079976848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45934.834079976848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45934.834079976848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45934.834079976848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45934.834079976848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45934.834079976848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45934.834079976848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45934.834079976848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45934.834079976848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45934.834079976848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45934.834079976848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45934.834079976848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45934.834079976848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45934.834079976848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45934.834079976848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45934.834079976848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45934.834079976848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45934.834079976848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45934.834079976848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45934.834079976848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45934.834079976848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45934.834079976848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45934.834079976848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45934.834079976848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45934.834079976848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45934.834079976848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45934.834079976848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45934.834079976848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45934.834079976848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45934.834079976848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45934.834079976848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45934.834079976848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45934.834079976848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45934.834079976848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45934.834079976848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45934.834079976848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45934.834079976848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45934.834079976848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45934.834079976848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45934.834079976848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45934.834079976848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45934.834079976848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45934.834079976848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45934.834079976848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45934.834079976848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45934.834079976848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45934.834079976848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45934.834079976848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45934.834079976848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45934.834079976848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45934.834079976848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45934.834079976848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45934.834079976848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45934.834079976848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45934.834079976848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45934.834079976848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45934.834079976848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45934.834079976848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45934.834079976848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45934.834079976848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45934.834079976848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45934.834079976848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45934.834079976848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45934.834079976848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45934.834079976848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45934.834079976848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45934.834079976848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45934.834079976848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45934.834079976848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45934.834079976848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45934.834079976848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45934.834079976848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45934.834079976848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45934.834079976848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45934.834079976848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45934.834079976848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45934.834079976848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45934.834079976848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45934.834079976848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45934.834079976848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45934.834079976848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45934.834079976848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45934.834079976848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45934.834079976848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45934.834079976848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45934.834079976848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45934.834079976848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45934.834079976848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45934.834079976848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45934.834079976848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45934.834079976848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45934.834079976848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45934.834079976848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45934.834079976848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45934.834079976848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45934.834079976848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45934.834079976848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45934.834079976848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45934.834079976848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45934.834079976848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45934.834079976848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45934.834079976848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45934.834079976848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45934.834079976848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45934.834079976848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45934.834079976848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45934.834079976848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45934.834079976848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45934.834079976848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45934.834079976848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45934.834079976848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45934.834079976848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45934.834079976848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45934.834079976848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45934.834079976848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45934.834079976848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45934.834079976848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45934.834079976848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45934.834079976848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45934.834079976848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45934.834079976848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45934.834079976848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45934.834079976848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45934.834079976848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45934.834079976848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45934.834079976848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45934.834079976848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45934.834079976848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45934.834079976848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45934.834079976848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45934.834079976848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45934.834079976848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45934.834079976848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45934.834079976848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45934.834079976848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45934.834079976848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45934.834079976848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45934.834079976848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45934.834079976848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45934.834079976848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45934.834079976848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45934.834079976848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45934.834079976848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45934.834079976848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45934.834079976848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45934.834079976848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45934.834079976848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45934.834079976848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45934.834079976848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45934.834079976848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45934.834079976848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45934.834079976848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45934.834079976848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45934.834079976848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45934.834079976848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45934.834079976848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45934.834079976848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45934.834079976848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45934.834079976848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45934.834079976848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45934.834079976848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45934.834079976848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45934.834079976848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45934.834079976848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45934.834079976848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45934.834079976848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45934.834079976848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45934.834079976848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45934.834079976848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45934.834079976848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45934.834079976848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45934.834079976848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45934.834079976848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45934.834079976848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45934.834079976848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45934.834079976848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45934.834079976848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45934.834079976848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45934.834079976848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45934.834079976848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45934.834079976848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45934.834079976848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45934.834079976848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45934.834079976848</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2025-10-04T17:03:05Z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