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410" documentId="13_ncr:1_{F6CB121F-512D-4AA6-A0C1-0FB36C537598}" xr6:coauthVersionLast="47" xr6:coauthVersionMax="47" xr10:uidLastSave="{9C83004D-584B-4FC0-B10A-92EB03E83813}"/>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<sst xmlns="http://schemas.openxmlformats.org/spreadsheetml/2006/main" count="178588" uniqueCount="39079">
  <si>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</si>
  <si>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</si>
  <si>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</si>
  <si>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</si>
  <si>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</si>
  <si>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</si>
  <si>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</si>
  <si>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</si>
  <si>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</si>
  <si>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</si>
  <si>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</si>
  <si>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</si>
  <si>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</si>
  <si>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</si>
  <si>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</si>
  <si>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</si>
  <si>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</si>
  <si>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</si>
  <si>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</si>
  <si>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</si>
  <si>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</si>
  <si>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</si>
  <si>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</si>
  <si>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</si>
  <si>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</si>
  <si>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</si>
  <si>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</si>
  <si>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</si>
  <si>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</si>
  <si>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</si>
  <si>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</si>
  <si>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</si>
  <si>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</si>
  <si>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</si>
  <si>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</si>
  <si>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</si>
  <si>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</si>
  <si>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</si>
  <si>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</si>
  <si>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</si>
  <si>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</si>
  <si>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</si>
  <si>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</si>
  <si>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</si>
  <si>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</si>
  <si>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</si>
  <si>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</si>
  <si>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</si>
  <si>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</si>
  <si>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</si>
  <si>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</si>
  <si>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</si>
  <si>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</si>
  <si>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</si>
  <si>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</si>
  <si>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</si>
  <si>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</si>
  <si>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</si>
  <si>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</si>
  <si>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</si>
  <si>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</si>
  <si>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</si>
  <si>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</si>
  <si>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</si>
  <si>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</si>
  <si>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</si>
  <si>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</si>
  <si>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</si>
  <si>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</si>
  <si>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</si>
  <si>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</si>
  <si>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</si>
  <si>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</si>
  <si>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</si>
  <si>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</si>
  <si>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</si>
  <si>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</si>
  <si>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</si>
  <si>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</si>
  <si>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</si>
  <si>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</si>
  <si>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</si>
  <si>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</si>
  <si>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</si>
  <si>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</si>
  <si>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</si>
  <si>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</si>
  <si>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</si>
  <si>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</si>
  <si>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</si>
  <si>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</si>
  <si>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</si>
  <si>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</si>
  <si>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</si>
  <si>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</si>
  <si>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</si>
  <si>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</si>
  <si>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</si>
  <si>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</si>
  <si>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</si>
  <si>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</si>
  <si>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</si>
  <si>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</si>
  <si>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</si>
  <si>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</si>
  <si>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</si>
  <si>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</si>
  <si>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</si>
  <si>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</si>
  <si>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</si>
  <si>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</si>
  <si>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</si>
  <si>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</si>
  <si>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</si>
  <si>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</si>
  <si>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</si>
  <si>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</si>
  <si>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</si>
  <si>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</si>
  <si>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</si>
  <si>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</si>
  <si>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</si>
  <si>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</si>
  <si>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</si>
  <si>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</si>
  <si>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</si>
  <si>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</si>
  <si>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</si>
  <si>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</si>
  <si>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</si>
  <si>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</si>
  <si>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</si>
  <si>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</si>
  <si>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</si>
  <si>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</si>
  <si>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</si>
  <si>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</si>
  <si>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</si>
  <si>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</si>
  <si>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</si>
  <si>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</si>
  <si>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</si>
  <si>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</si>
  <si>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</si>
  <si>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</si>
  <si>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</si>
  <si>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</si>
  <si>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</si>
  <si>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</si>
  <si>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</si>
  <si>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</si>
  <si>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</si>
  <si>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</si>
  <si>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</si>
  <si>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</si>
  <si>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</si>
  <si>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</si>
  <si>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</si>
  <si>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</si>
  <si>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</si>
  <si>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</si>
  <si>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</si>
  <si>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</si>
  <si>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</si>
  <si>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</si>
  <si>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</si>
  <si>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</si>
  <si>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</si>
  <si>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</si>
  <si>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</si>
  <si>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</si>
  <si>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</si>
  <si>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</si>
  <si>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</si>
  <si>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</si>
  <si>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</si>
  <si>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</si>
  <si>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</si>
  <si>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</si>
  <si>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</si>
  <si>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</si>
  <si>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</si>
  <si>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</si>
  <si>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</si>
  <si>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</si>
  <si>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</si>
  <si>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</si>
  <si>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</si>
  <si>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</si>
  <si>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</si>
  <si>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</si>
  <si>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</si>
  <si>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</si>
  <si>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</si>
  <si>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</si>
  <si>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</si>
  <si>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</si>
  <si>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</si>
  <si>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</si>
  <si>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</si>
  <si>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</si>
  <si>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</si>
  <si>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</si>
  <si>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</si>
  <si>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</si>
  <si>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</si>
  <si>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</si>
  <si>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</si>
  <si>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</si>
  <si>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</si>
  <si>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</si>
  <si>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</si>
  <si>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</si>
  <si>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</si>
  <si>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</si>
  <si>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</si>
  <si>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</si>
  <si>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</si>
  <si>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</si>
  <si>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</si>
  <si>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</si>
  <si>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</si>
  <si>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</si>
  <si>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</si>
  <si>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</si>
  <si>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</si>
  <si>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</si>
  <si>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</si>
  <si>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</si>
  <si>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</si>
  <si>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</si>
  <si>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</si>
  <si>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</si>
  <si>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</si>
  <si>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</si>
  <si>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</si>
  <si>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</si>
  <si>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</si>
  <si>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</si>
  <si>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</si>
  <si>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</si>
  <si>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</si>
  <si>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</si>
  <si>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</si>
  <si>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</si>
  <si>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</si>
  <si>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</si>
  <si>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</si>
  <si>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</si>
  <si>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</si>
  <si>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</si>
  <si>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</si>
  <si>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</si>
  <si>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</si>
  <si>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</si>
  <si>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</si>
  <si>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</si>
  <si>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</si>
  <si>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</si>
  <si>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</si>
  <si>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</si>
  <si>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</si>
  <si>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</si>
  <si>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</si>
  <si>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</si>
  <si>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</si>
  <si>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</si>
  <si>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</si>
  <si>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</si>
  <si>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</si>
  <si>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</si>
  <si>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</si>
  <si>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</si>
  <si>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</si>
  <si>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</si>
  <si>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</si>
  <si>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</si>
  <si>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</si>
  <si>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</si>
  <si>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</si>
  <si>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</si>
  <si>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</si>
  <si>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</si>
  <si>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</si>
  <si>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</si>
  <si>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</si>
  <si>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</si>
  <si>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</si>
  <si>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</si>
  <si>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</si>
  <si>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</si>
  <si>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</si>
  <si>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</si>
  <si>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</si>
  <si>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</si>
  <si>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</si>
  <si>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</si>
  <si>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</si>
  <si>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</si>
  <si>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</si>
  <si>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</si>
  <si>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</si>
  <si>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</si>
  <si>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</si>
  <si>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</si>
  <si>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</si>
  <si>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</si>
  <si>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</si>
  <si>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</si>
  <si>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</si>
  <si>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</si>
  <si>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</si>
  <si>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</si>
  <si>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</si>
  <si>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</si>
  <si>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</si>
  <si>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</si>
  <si>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</si>
  <si>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</si>
  <si>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</si>
  <si>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</si>
  <si>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</si>
  <si>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</si>
  <si>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</si>
  <si>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</si>
  <si>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</si>
  <si>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</si>
  <si>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</si>
  <si>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</si>
  <si>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</si>
  <si>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</si>
  <si>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</si>
  <si>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</si>
  <si>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</si>
  <si>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</si>
  <si>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</si>
  <si>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</si>
  <si>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</si>
  <si>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</si>
  <si>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</si>
  <si>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</si>
  <si>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</si>
  <si>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</si>
  <si>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</si>
  <si>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</si>
  <si>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</si>
  <si>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</si>
  <si>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</si>
  <si>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</si>
  <si>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</si>
  <si>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</si>
  <si>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</si>
  <si>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</si>
  <si>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</si>
  <si>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</si>
  <si>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</si>
  <si>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</si>
  <si>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</si>
  <si>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</si>
  <si>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</si>
  <si>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</si>
  <si>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</si>
  <si>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</si>
  <si>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</si>
  <si>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</si>
  <si>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</si>
  <si>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</si>
  <si>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</si>
  <si>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</si>
  <si>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</si>
  <si>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</si>
  <si>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</si>
  <si>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</si>
  <si>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</si>
  <si>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</si>
  <si>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</si>
  <si>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</si>
  <si>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</si>
  <si>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</si>
  <si>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</si>
  <si>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</si>
  <si>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</si>
  <si>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</si>
  <si>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</si>
  <si>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</si>
  <si>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</si>
  <si>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</si>
  <si>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</si>
  <si>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</si>
  <si>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</si>
  <si>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</si>
  <si>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</si>
  <si>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</si>
  <si>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</si>
  <si>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</si>
  <si>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</si>
  <si>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</si>
  <si>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</si>
  <si>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</si>
  <si>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</si>
  <si>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</si>
  <si>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</si>
  <si>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</si>
  <si>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</si>
  <si>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</si>
  <si>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</si>
  <si>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</si>
  <si>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</si>
  <si>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</si>
  <si>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</si>
  <si>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</si>
  <si>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</si>
  <si>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</si>
  <si>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</si>
  <si>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</si>
  <si>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</si>
  <si>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</si>
  <si>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</si>
  <si>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</si>
  <si>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</si>
  <si>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</si>
  <si>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</si>
  <si>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</si>
  <si>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</si>
  <si>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</si>
  <si>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</si>
  <si>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</si>
  <si>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</si>
  <si>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</si>
  <si>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</si>
  <si>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</si>
  <si>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</si>
  <si>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</si>
  <si>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</si>
  <si>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</si>
  <si>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</si>
  <si>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</si>
  <si>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</si>
  <si>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</si>
  <si>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</si>
  <si>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</si>
  <si>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</si>
  <si>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</si>
  <si>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</si>
  <si>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</si>
  <si>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</si>
  <si>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</si>
  <si>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</si>
  <si>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</si>
  <si>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</si>
  <si>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</si>
  <si>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</si>
  <si>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</si>
  <si>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</si>
  <si>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</si>
  <si>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</si>
  <si>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</si>
  <si>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</si>
  <si>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</si>
  <si>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</si>
  <si>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</si>
  <si>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</si>
  <si>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</si>
  <si>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</si>
  <si>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</si>
  <si>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</si>
  <si>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</si>
  <si>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</si>
  <si>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</si>
  <si>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</si>
  <si>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</si>
  <si>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</si>
  <si>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</si>
  <si>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</si>
  <si>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</si>
  <si>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</si>
  <si>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</si>
  <si>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</si>
  <si>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</si>
  <si>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</si>
  <si>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</si>
  <si>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</si>
  <si>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</si>
  <si>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</si>
  <si>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</si>
  <si>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</si>
  <si>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</si>
  <si>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</si>
  <si>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</si>
  <si>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</si>
  <si>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</si>
  <si>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</si>
  <si>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</si>
  <si>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</si>
  <si>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</si>
  <si>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</si>
  <si>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</si>
  <si>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</si>
  <si>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</si>
  <si>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</si>
  <si>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</si>
  <si>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</si>
  <si>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</si>
  <si>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</si>
  <si>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</si>
  <si>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</si>
  <si>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</si>
  <si>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</si>
  <si>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</si>
  <si>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</si>
  <si>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</si>
  <si>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</si>
  <si>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</si>
  <si>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</si>
  <si>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</si>
  <si>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</si>
  <si>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</si>
  <si>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</si>
  <si>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</si>
  <si>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</si>
  <si>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</si>
  <si>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</si>
  <si>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</si>
  <si>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</si>
  <si>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</si>
  <si>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</si>
  <si>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</si>
  <si>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</si>
  <si>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</si>
  <si>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</si>
  <si>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</si>
  <si>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</si>
  <si>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</si>
  <si>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</si>
  <si>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</si>
  <si>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</si>
  <si>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</si>
  <si>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</si>
  <si>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</si>
  <si>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</si>
  <si>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</si>
  <si>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</si>
  <si>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</si>
  <si>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</si>
  <si>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</si>
  <si>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</si>
  <si>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</si>
  <si>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</si>
  <si>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</si>
  <si>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</si>
  <si>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</si>
  <si>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</si>
  <si>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</si>
  <si>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</si>
  <si>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</si>
  <si>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</si>
  <si>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</si>
  <si>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</si>
  <si>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</si>
  <si>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</si>
  <si>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</si>
  <si>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</si>
  <si>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</si>
  <si>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</si>
  <si>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</si>
  <si>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</si>
  <si>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</si>
  <si>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</si>
  <si>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</si>
  <si>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</si>
  <si>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</si>
  <si>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</si>
  <si>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</si>
  <si>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</si>
  <si>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</si>
  <si>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</si>
  <si>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</si>
  <si>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</si>
  <si>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</si>
  <si>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</si>
  <si>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</si>
  <si>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</si>
  <si>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</si>
  <si>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</si>
  <si>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</si>
  <si>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</si>
  <si>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</si>
  <si>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</si>
  <si>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</si>
  <si>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</si>
  <si>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</si>
  <si>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</si>
  <si>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</si>
  <si>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</si>
  <si>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</si>
  <si>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</si>
  <si>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</si>
  <si>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</si>
  <si>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</si>
  <si>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</si>
  <si>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</si>
  <si>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</si>
  <si>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</si>
  <si>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</si>
  <si>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</si>
  <si>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</si>
  <si>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</si>
  <si>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</si>
  <si>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</si>
  <si>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</si>
  <si>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</si>
  <si>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</si>
  <si>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</si>
  <si>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</si>
  <si>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</si>
  <si>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</si>
  <si>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</si>
  <si>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</si>
  <si>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</si>
  <si>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</si>
  <si>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</si>
  <si>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</si>
  <si>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</si>
  <si>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</si>
  <si>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</si>
  <si>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</si>
  <si>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</si>
  <si>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</si>
  <si>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</si>
  <si>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</si>
  <si>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</si>
  <si>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</si>
  <si>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</si>
  <si>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</si>
  <si>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</si>
  <si>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</si>
  <si>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</si>
  <si>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</si>
  <si>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</si>
  <si>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</si>
  <si>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</si>
  <si>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</si>
  <si>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</si>
  <si>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</si>
  <si>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</si>
  <si>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</si>
  <si>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</si>
  <si>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</si>
  <si>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</si>
  <si>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</si>
  <si>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</si>
  <si>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</si>
  <si>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</si>
  <si>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</si>
  <si>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</si>
  <si>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</si>
  <si>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</si>
  <si>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</si>
  <si>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</si>
  <si>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</si>
  <si>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</si>
  <si>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</si>
  <si>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</si>
  <si>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</si>
  <si>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</si>
  <si>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</si>
  <si>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</si>
  <si>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</si>
  <si>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</si>
  <si>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</si>
  <si>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</si>
  <si>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</si>
  <si>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</si>
  <si>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</si>
  <si>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</si>
  <si>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</si>
  <si>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</si>
  <si>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</si>
  <si>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</si>
  <si>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</si>
  <si>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</si>
  <si>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</si>
  <si>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</si>
  <si>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</si>
  <si>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</si>
  <si>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</si>
  <si>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</si>
  <si>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</si>
  <si>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</si>
  <si>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</si>
  <si>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</si>
  <si>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</si>
  <si>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</si>
  <si>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</si>
  <si>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</si>
  <si>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</si>
  <si>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</si>
  <si>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</si>
  <si>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</si>
  <si>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</si>
  <si>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</si>
  <si>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</si>
  <si>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</si>
  <si>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</si>
  <si>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</si>
  <si>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</si>
  <si>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</si>
  <si>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</si>
  <si>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</si>
  <si>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</si>
  <si>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</si>
  <si>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</si>
  <si>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</si>
  <si>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</si>
  <si>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</si>
  <si>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</si>
  <si>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</si>
  <si>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</si>
  <si>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</si>
  <si>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</si>
  <si>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</si>
  <si>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</si>
  <si>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</si>
  <si>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</si>
  <si>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</si>
  <si>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</si>
  <si>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</si>
  <si>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</si>
  <si>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</si>
  <si>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</si>
  <si>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</si>
  <si>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</si>
  <si>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</si>
  <si>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</si>
  <si>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</si>
  <si>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</si>
  <si>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</si>
  <si>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</si>
  <si>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</si>
  <si>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</si>
  <si>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</si>
  <si>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</si>
  <si>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</si>
  <si>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</si>
  <si>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</si>
  <si>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</si>
  <si>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</si>
  <si>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</si>
  <si>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</si>
  <si>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</si>
  <si>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</si>
  <si>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</si>
  <si>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</si>
  <si>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</si>
  <si>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</si>
  <si>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</si>
  <si>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</si>
  <si>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</si>
  <si>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</si>
  <si>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</si>
  <si>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</si>
  <si>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</si>
  <si>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</si>
  <si>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</si>
  <si>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</si>
  <si>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</si>
  <si>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</si>
  <si>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</si>
  <si>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</si>
  <si>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</si>
  <si>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</si>
  <si>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</si>
  <si>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</si>
  <si>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</si>
  <si>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</si>
  <si>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</si>
  <si>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</si>
  <si>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</si>
  <si>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</si>
  <si>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</si>
  <si>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</si>
  <si>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</si>
  <si>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</si>
  <si>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</si>
  <si>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</si>
  <si>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</si>
  <si>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</si>
  <si>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</si>
  <si>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</si>
  <si>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</si>
  <si>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</si>
  <si>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</si>
  <si>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</si>
  <si>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</si>
  <si>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</si>
  <si>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</si>
  <si>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</si>
  <si>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</si>
  <si>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</si>
  <si>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</si>
  <si>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</si>
  <si>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</si>
  <si>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</si>
  <si>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</si>
  <si>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</si>
  <si>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</si>
  <si>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</si>
  <si>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</si>
  <si>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</si>
  <si>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</si>
  <si>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</si>
  <si>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</si>
  <si>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</si>
  <si>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</si>
  <si>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</si>
  <si>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</si>
  <si>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</si>
  <si>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</si>
  <si>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</si>
  <si>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</si>
  <si>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</si>
  <si>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</si>
  <si>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</si>
  <si>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</si>
  <si>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</si>
  <si>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</si>
  <si>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</si>
  <si>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</si>
  <si>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</si>
  <si>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</si>
  <si>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</si>
  <si>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</si>
  <si>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</si>
  <si>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</si>
  <si>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</si>
  <si>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</si>
  <si>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</si>
  <si>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</si>
  <si>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</si>
  <si>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</si>
  <si>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</si>
  <si>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</si>
  <si>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</si>
  <si>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</si>
  <si>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</si>
  <si>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</si>
  <si>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</si>
  <si>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</si>
  <si>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</si>
  <si>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</si>
  <si>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</si>
  <si>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</si>
  <si>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</si>
  <si>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</si>
  <si>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</si>
  <si>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</si>
  <si>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</si>
  <si>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</si>
  <si>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</si>
  <si>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</si>
  <si>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</si>
  <si>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</si>
  <si>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</si>
  <si>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</si>
  <si>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</si>
  <si>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</si>
  <si>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</si>
  <si>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</si>
  <si>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</si>
  <si>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</si>
  <si>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</si>
  <si>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</si>
  <si>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</si>
  <si>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</si>
  <si>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</si>
  <si>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</si>
  <si>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</si>
  <si>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</si>
  <si>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</si>
  <si>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</si>
  <si>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</si>
  <si>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</si>
  <si>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</si>
  <si>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</si>
  <si>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</si>
  <si>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</si>
  <si>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</si>
  <si>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</si>
  <si>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</si>
  <si>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</si>
  <si>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</si>
  <si>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</si>
  <si>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</si>
  <si>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</si>
  <si>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</si>
  <si>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</si>
  <si>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</si>
  <si>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</si>
  <si>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</si>
  <si>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</si>
  <si>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</si>
  <si>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</si>
  <si>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</si>
  <si>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</si>
  <si>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</si>
  <si>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</si>
  <si>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</si>
  <si>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</si>
  <si>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</si>
  <si>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</si>
  <si>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</si>
  <si>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</si>
  <si>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</si>
  <si>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</si>
  <si>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</si>
  <si>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</si>
  <si>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</si>
  <si>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</si>
  <si>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</si>
  <si>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</si>
  <si>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</si>
  <si>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</si>
  <si>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</si>
  <si>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</si>
  <si>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</si>
  <si>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</si>
  <si>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</si>
  <si>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</si>
  <si>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</si>
  <si>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</si>
  <si>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</si>
  <si>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</si>
  <si>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</si>
  <si>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</si>
  <si>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</si>
  <si>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</si>
  <si>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</si>
  <si>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</si>
  <si>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</si>
  <si>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</si>
  <si>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</si>
  <si>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</si>
  <si>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</si>
  <si>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</si>
  <si>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</si>
  <si>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</si>
  <si>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</si>
  <si>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</si>
  <si>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</si>
  <si>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</si>
  <si>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</si>
  <si>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</si>
  <si>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</si>
  <si>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</si>
  <si>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</si>
  <si>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</si>
  <si>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</si>
  <si>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</si>
  <si>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</si>
  <si>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</si>
  <si>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</si>
  <si>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</si>
  <si>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</si>
  <si>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</si>
  <si>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</si>
  <si>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</si>
  <si>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</si>
  <si>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</si>
  <si>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</si>
  <si>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</si>
  <si>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</si>
  <si>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</si>
  <si>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</si>
  <si>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</si>
  <si>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</si>
  <si>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</si>
  <si>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</si>
  <si>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</si>
  <si>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</si>
  <si>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</si>
  <si>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</si>
  <si>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</si>
  <si>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</si>
  <si>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</si>
  <si>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</si>
  <si>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</si>
  <si>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</si>
  <si>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</si>
  <si>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</si>
  <si>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</si>
  <si>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</si>
  <si>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</si>
  <si>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</si>
  <si>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</si>
  <si>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</si>
  <si>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</si>
  <si>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</si>
  <si>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</si>
  <si>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</si>
  <si>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</si>
  <si>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</si>
  <si>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</si>
  <si>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</si>
  <si>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</si>
  <si>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</si>
  <si>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</si>
  <si>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</si>
  <si>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</si>
  <si>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</si>
  <si>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</si>
  <si>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</si>
  <si>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</si>
  <si>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</si>
  <si>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</si>
  <si>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</si>
  <si>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</si>
  <si>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</si>
  <si>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</si>
  <si>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</si>
  <si>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</si>
  <si>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</si>
  <si>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</si>
  <si>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</si>
  <si>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</si>
  <si>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</si>
  <si>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</si>
  <si>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</si>
  <si>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</si>
  <si>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</si>
  <si>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</si>
  <si>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</si>
  <si>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</si>
  <si>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</si>
  <si>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</si>
  <si>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</si>
  <si>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</si>
  <si>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</si>
  <si>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</si>
  <si>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</si>
  <si>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</si>
  <si>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</si>
  <si>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</si>
  <si>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</si>
  <si>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</si>
  <si>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</si>
  <si>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</si>
  <si>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</si>
  <si>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</si>
  <si>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</si>
  <si>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</si>
  <si>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</si>
  <si>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</si>
  <si>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</si>
  <si>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</si>
  <si>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</si>
  <si>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</si>
  <si>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</si>
  <si>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</si>
  <si>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</si>
  <si>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</si>
  <si>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</si>
  <si>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</si>
  <si>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</si>
  <si>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</si>
  <si>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</si>
  <si>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</si>
  <si>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</si>
  <si>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</si>
  <si>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</si>
  <si>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</si>
  <si>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</si>
  <si>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</si>
  <si>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</si>
  <si>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</si>
  <si>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</si>
  <si>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</si>
  <si>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</si>
  <si>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</si>
  <si>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</si>
  <si>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</si>
  <si>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</si>
  <si>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</si>
  <si>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</si>
  <si>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</si>
  <si>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</si>
  <si>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</si>
  <si>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</si>
  <si>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</si>
  <si>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</si>
  <si>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</si>
  <si>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</si>
  <si>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</si>
  <si>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</si>
  <si>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</si>
  <si>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</si>
  <si>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</si>
  <si>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</si>
  <si>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</si>
  <si>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</si>
  <si>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</si>
  <si>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</si>
  <si>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</si>
  <si>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</si>
  <si>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</si>
  <si>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</si>
  <si>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</si>
  <si>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</si>
  <si>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</si>
  <si>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</si>
  <si>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</si>
  <si>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</si>
  <si>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</si>
  <si>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</si>
  <si>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</si>
  <si>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</si>
  <si>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</si>
  <si>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</si>
  <si>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</si>
  <si>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</si>
  <si>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</si>
  <si>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</si>
  <si>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</si>
  <si>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</si>
  <si>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</si>
  <si>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</si>
  <si>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</si>
  <si>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</si>
  <si>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</si>
  <si>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</si>
  <si>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</si>
  <si>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</si>
  <si>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</si>
  <si>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</si>
  <si>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</si>
  <si>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</si>
  <si>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</si>
  <si>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</si>
  <si>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</si>
  <si>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</si>
  <si>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</si>
  <si>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</si>
  <si>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</si>
  <si>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</si>
  <si>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</si>
  <si>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</si>
  <si>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</si>
  <si>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</si>
  <si>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</si>
  <si>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</si>
  <si>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</si>
  <si>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</si>
  <si>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</si>
  <si>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</si>
  <si>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</si>
  <si>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</si>
  <si>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</si>
  <si>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</si>
  <si>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</si>
  <si>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</si>
  <si>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</si>
  <si>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</si>
  <si>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</si>
  <si>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</si>
  <si>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</si>
  <si>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</si>
  <si>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</si>
  <si>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</si>
  <si>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</si>
  <si>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</si>
  <si>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</si>
  <si>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</si>
  <si>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</si>
  <si>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</si>
  <si>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</si>
  <si>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</si>
  <si>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</si>
  <si>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</si>
  <si>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</si>
  <si>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</si>
  <si>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</si>
  <si>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</si>
  <si>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</si>
  <si>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</si>
  <si>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</si>
  <si>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</si>
  <si>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</si>
  <si>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</si>
  <si>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</si>
  <si>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</si>
  <si>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</si>
  <si>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</si>
  <si>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</si>
  <si>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</si>
  <si>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</si>
  <si>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</si>
  <si>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</si>
  <si>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</si>
  <si>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</si>
  <si>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</si>
  <si>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</si>
  <si>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</si>
  <si>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</si>
  <si>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</si>
  <si>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</si>
  <si>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</si>
  <si>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</si>
  <si>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</si>
  <si>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</si>
  <si>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</si>
  <si>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</si>
  <si>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</si>
  <si>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</si>
  <si>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</si>
  <si>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</si>
  <si>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</si>
  <si>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</si>
  <si>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</si>
  <si>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</si>
  <si>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</si>
  <si>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</si>
  <si>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</si>
  <si>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</si>
  <si>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</si>
  <si>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</si>
  <si>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</si>
  <si>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</si>
  <si>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</si>
  <si>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</si>
  <si>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</si>
  <si>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</si>
  <si>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</si>
  <si>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</si>
  <si>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</si>
  <si>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</si>
  <si>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</si>
  <si>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</si>
  <si>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</si>
  <si>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</si>
  <si>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</si>
  <si>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</si>
  <si>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</si>
  <si>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</si>
  <si>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</si>
  <si>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</si>
  <si>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</si>
  <si>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</si>
  <si>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</si>
  <si>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</si>
  <si>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</si>
  <si>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</si>
  <si>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</si>
  <si>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</si>
  <si>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</si>
  <si>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</si>
  <si>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</si>
  <si>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</si>
  <si>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</si>
  <si>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</si>
  <si>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</si>
  <si>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</si>
  <si>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</si>
  <si>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</si>
  <si>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</si>
  <si>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</si>
  <si>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</si>
  <si>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</si>
  <si>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</si>
  <si>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</si>
  <si>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</si>
  <si>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</si>
  <si>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</si>
  <si>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</si>
  <si>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</si>
  <si>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</si>
  <si>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</si>
  <si>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</si>
  <si>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</si>
  <si>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</si>
  <si>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</si>
  <si>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</si>
  <si>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</si>
  <si>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</si>
  <si>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</si>
  <si>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</si>
  <si>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</si>
  <si>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</si>
  <si>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</si>
  <si>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</si>
  <si>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</si>
  <si>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</si>
  <si>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</si>
  <si>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</si>
  <si>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</si>
  <si>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</si>
  <si>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</si>
  <si>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</si>
  <si>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</si>
  <si>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</si>
  <si>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</si>
  <si>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</si>
  <si>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</si>
  <si>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</si>
  <si>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</si>
  <si>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</si>
  <si>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</si>
  <si>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</si>
  <si>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</si>
  <si>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</si>
  <si>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</si>
  <si>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</si>
  <si>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</si>
  <si>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</si>
  <si>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</si>
  <si>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</si>
  <si>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</si>
  <si>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</si>
  <si>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</si>
  <si>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</si>
  <si>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</si>
  <si>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</si>
  <si>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</si>
  <si>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</si>
  <si>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</si>
  <si>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</si>
  <si>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</si>
  <si>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</si>
  <si>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</si>
  <si>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</si>
  <si>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</si>
  <si>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</si>
  <si>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</si>
  <si>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</si>
  <si>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</si>
  <si>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</si>
  <si>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</si>
  <si>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</si>
  <si>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</si>
  <si>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</si>
  <si>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</si>
  <si>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</si>
  <si>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</si>
  <si>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</si>
  <si>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</si>
  <si>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</si>
  <si>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</si>
  <si>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</si>
  <si>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</si>
  <si>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</si>
  <si>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</si>
  <si>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</si>
  <si>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</si>
  <si>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</si>
  <si>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</si>
  <si>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</si>
  <si>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</si>
  <si>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</si>
  <si>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</si>
  <si>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</si>
  <si>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</si>
  <si>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</si>
  <si>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</si>
  <si>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</si>
  <si>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</si>
  <si>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</si>
  <si>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</si>
  <si>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</si>
  <si>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</si>
  <si>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</si>
  <si>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</si>
  <si>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</si>
  <si>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</si>
  <si>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</si>
  <si>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</si>
  <si>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</si>
  <si>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</si>
  <si>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</si>
  <si>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</si>
  <si>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</si>
  <si>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</si>
  <si>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</si>
  <si>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</si>
  <si>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</si>
  <si>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</si>
  <si>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</si>
  <si>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</si>
  <si>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</si>
  <si>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</si>
  <si>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</si>
  <si>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</si>
  <si>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</si>
  <si>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</si>
  <si>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</si>
  <si>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</si>
  <si>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</si>
  <si>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</si>
  <si>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</si>
  <si>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</si>
  <si>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</si>
  <si>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</si>
  <si>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</si>
  <si>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</si>
  <si>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</si>
  <si>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</si>
  <si>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</si>
  <si>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</si>
  <si>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</si>
  <si>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</si>
  <si>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</si>
  <si>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</si>
  <si>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</si>
  <si>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</si>
  <si>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</si>
  <si>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</si>
  <si>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</si>
  <si>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</si>
  <si>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</si>
  <si>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</si>
  <si>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</si>
  <si>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</si>
  <si>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</si>
  <si>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</si>
  <si>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</si>
  <si>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</si>
  <si>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</si>
  <si>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</si>
  <si>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</si>
  <si>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</si>
  <si>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</si>
  <si>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</si>
  <si>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</si>
  <si>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</si>
  <si>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</si>
  <si>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</si>
  <si>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</si>
  <si>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</si>
  <si>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</si>
  <si>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</si>
  <si>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</si>
  <si>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</si>
  <si>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</si>
  <si>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</si>
  <si>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</si>
  <si>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</si>
  <si>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</si>
  <si>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</si>
  <si>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</si>
  <si>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</si>
  <si>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</si>
  <si>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</si>
  <si>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</si>
  <si>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</si>
  <si>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</si>
  <si>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</si>
  <si>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</si>
  <si>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</si>
  <si>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</si>
  <si>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</si>
  <si>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</si>
  <si>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</si>
  <si>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</si>
  <si>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</si>
  <si>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</si>
  <si>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</si>
  <si>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</si>
  <si>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</si>
  <si>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</si>
  <si>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</si>
  <si>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</si>
  <si>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</si>
  <si>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</si>
  <si>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</si>
  <si>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</si>
  <si>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</si>
  <si>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</si>
  <si>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</si>
  <si>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</si>
  <si>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</si>
  <si>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</si>
  <si>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</si>
  <si>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</si>
  <si>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</si>
  <si>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</si>
  <si>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</si>
  <si>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</si>
  <si>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</si>
  <si>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</si>
  <si>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</si>
  <si>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</si>
  <si>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</si>
  <si>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</si>
  <si>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</si>
  <si>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</si>
  <si>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</si>
  <si>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</si>
  <si>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</si>
  <si>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</si>
  <si>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</si>
  <si>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</si>
  <si>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</si>
  <si>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</si>
  <si>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</si>
  <si>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</si>
  <si>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</si>
  <si>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</si>
  <si>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</si>
  <si>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</si>
  <si>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</si>
  <si>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</si>
  <si>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</si>
  <si>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</si>
  <si>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</si>
  <si>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</si>
  <si>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</si>
  <si>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</si>
  <si>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</si>
  <si>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</si>
  <si>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</si>
  <si>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</si>
  <si>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</si>
  <si>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</si>
  <si>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</si>
  <si>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</si>
  <si>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</si>
  <si>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</si>
  <si>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</si>
  <si>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</si>
  <si>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</si>
  <si>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</si>
  <si>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</si>
  <si>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</si>
  <si>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</si>
  <si>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</si>
  <si>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</si>
  <si>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</si>
  <si>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</si>
  <si>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</si>
  <si>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</si>
  <si>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</si>
  <si>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</si>
  <si>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</si>
  <si>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</si>
  <si>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</si>
  <si>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</si>
  <si>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</si>
  <si>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</si>
  <si>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</si>
  <si>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</si>
  <si>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</si>
  <si>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</si>
  <si>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</si>
  <si>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</si>
  <si>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</si>
  <si>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</si>
  <si>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</si>
  <si>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</si>
  <si>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</si>
  <si>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</si>
  <si>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</si>
  <si>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</si>
  <si>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</si>
  <si>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</si>
  <si>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</si>
  <si>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</si>
  <si>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</si>
  <si>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</si>
  <si>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</si>
  <si>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</si>
  <si>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</si>
  <si>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</si>
  <si>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</si>
  <si>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</si>
  <si>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</si>
  <si>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</si>
  <si>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</si>
  <si>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</si>
  <si>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</si>
  <si>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</si>
  <si>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</si>
  <si>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</si>
  <si>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</si>
  <si>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</si>
  <si>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</si>
  <si>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</si>
  <si>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</si>
  <si>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</si>
  <si>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</si>
  <si>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</si>
  <si>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</si>
  <si>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</si>
  <si>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</si>
  <si>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</si>
  <si>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</si>
  <si>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</si>
  <si>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</si>
  <si>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</si>
  <si>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</si>
  <si>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</si>
  <si>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</si>
  <si>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</si>
  <si>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</si>
  <si>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</si>
  <si>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</si>
  <si>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</si>
  <si>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</si>
  <si>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</si>
  <si>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</si>
  <si>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</si>
  <si>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</si>
  <si>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</si>
  <si>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</si>
  <si>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</si>
  <si>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</si>
  <si>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</si>
  <si>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</si>
  <si>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</si>
  <si>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</si>
  <si>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</si>
  <si>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</si>
  <si>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</si>
  <si>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</si>
  <si>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</si>
  <si>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</si>
  <si>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</si>
  <si>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</si>
  <si>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</si>
  <si>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</si>
  <si>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</si>
  <si>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</si>
  <si>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</si>
  <si>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</si>
  <si>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</si>
  <si>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</si>
  <si>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</si>
  <si>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</si>
  <si>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</si>
  <si>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</si>
  <si>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</si>
  <si>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</si>
  <si>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</si>
  <si>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</si>
  <si>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</si>
  <si>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</si>
  <si>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</si>
  <si>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</si>
  <si>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</si>
  <si>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</si>
  <si>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</si>
  <si>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</si>
  <si>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</si>
  <si>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</si>
  <si>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</si>
  <si>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</si>
  <si>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</si>
  <si>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</si>
  <si>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</si>
  <si>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</si>
  <si>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</si>
  <si>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</si>
  <si>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</si>
  <si>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</si>
  <si>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</si>
  <si>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</si>
  <si>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</si>
  <si>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</si>
  <si>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</si>
  <si>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</si>
  <si>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</si>
  <si>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</si>
  <si>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</si>
  <si>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</si>
  <si>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</si>
  <si>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</si>
  <si>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</si>
  <si>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</si>
  <si>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</si>
  <si>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</si>
  <si>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</si>
  <si>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</si>
  <si>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</si>
  <si>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</si>
  <si>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</si>
  <si>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</si>
  <si>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</si>
  <si>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</si>
  <si>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</si>
  <si>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</si>
  <si>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</si>
  <si>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</si>
  <si>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</si>
  <si>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</si>
  <si>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</si>
  <si>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</si>
  <si>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</si>
  <si>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</si>
  <si>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</si>
  <si>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</si>
  <si>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</si>
  <si>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</si>
  <si>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</si>
  <si>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</si>
  <si>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</si>
  <si>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</si>
  <si>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</si>
  <si>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</si>
  <si>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</si>
  <si>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</si>
  <si>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</si>
  <si>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</si>
  <si>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</si>
  <si>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</si>
  <si>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</si>
  <si>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</si>
  <si>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</si>
  <si>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</si>
  <si>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</si>
  <si>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</si>
  <si>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</si>
  <si>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</si>
  <si>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</si>
  <si>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</si>
  <si>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</si>
  <si>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</si>
  <si>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</si>
  <si>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</si>
  <si>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</si>
  <si>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</si>
  <si>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</si>
  <si>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</si>
  <si>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</si>
  <si>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</si>
  <si>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</si>
  <si>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</si>
  <si>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</si>
  <si>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</si>
  <si>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</si>
  <si>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</si>
  <si>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</si>
  <si>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</si>
  <si>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</si>
  <si>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</si>
  <si>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</si>
  <si>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</si>
  <si>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</si>
  <si>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</si>
  <si>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</si>
  <si>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</si>
  <si>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</si>
  <si>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</si>
  <si>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</si>
  <si>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</si>
  <si>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</si>
  <si>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</si>
  <si>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</si>
  <si>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</si>
  <si>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</si>
  <si>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</si>
  <si>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</si>
  <si>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</si>
  <si>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</si>
  <si>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</si>
  <si>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</si>
  <si>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</si>
  <si>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</si>
  <si>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</si>
  <si>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</si>
  <si>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</si>
  <si>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</si>
  <si>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</si>
  <si>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</si>
  <si>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</si>
  <si>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</si>
  <si>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</si>
  <si>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</si>
  <si>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</si>
  <si>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</si>
  <si>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</si>
  <si>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</si>
  <si>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</si>
  <si>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</si>
  <si>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</si>
  <si>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</si>
  <si>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</si>
  <si>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</si>
  <si>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</si>
  <si>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</si>
  <si>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</si>
  <si>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</si>
  <si>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</si>
  <si>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</si>
  <si>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</si>
  <si>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</si>
  <si>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</si>
  <si>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</si>
  <si>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</si>
  <si>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</si>
  <si>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</si>
  <si>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</si>
  <si>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</si>
  <si>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</si>
  <si>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</si>
  <si>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</si>
  <si>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</si>
  <si>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</si>
  <si>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</si>
  <si>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</si>
  <si>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</si>
  <si>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</si>
  <si>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</si>
  <si>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</si>
  <si>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</si>
  <si>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</si>
  <si>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</si>
  <si>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</si>
  <si>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</si>
  <si>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</si>
  <si>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</si>
  <si>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</si>
  <si>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</si>
  <si>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</si>
  <si>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</si>
  <si>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</si>
  <si>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</si>
  <si>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</si>
  <si>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</si>
  <si>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</si>
  <si>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</si>
  <si>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</si>
  <si>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</si>
  <si>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</si>
  <si>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</si>
  <si>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</si>
  <si>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</si>
  <si>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</si>
  <si>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</si>
  <si>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</si>
  <si>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</si>
  <si>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</si>
  <si>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</si>
  <si>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</si>
  <si>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</si>
  <si>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</si>
  <si>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</si>
  <si>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</si>
  <si>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</si>
  <si>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</si>
  <si>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</si>
  <si>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</si>
  <si>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</si>
  <si>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</si>
  <si>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</si>
  <si>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</si>
  <si>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</si>
  <si>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</si>
  <si>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</si>
  <si>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</si>
  <si>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</si>
  <si>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</si>
  <si>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</si>
  <si>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</si>
  <si>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</si>
  <si>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</si>
  <si>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</si>
  <si>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</si>
  <si>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</si>
  <si>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</si>
  <si>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</si>
  <si>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</si>
  <si>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</si>
  <si>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</si>
  <si>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</si>
  <si>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</si>
  <si>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</si>
  <si>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</si>
  <si>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</si>
  <si>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</si>
  <si>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</si>
  <si>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</si>
  <si>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</si>
  <si>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</si>
  <si>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</si>
  <si>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</si>
  <si>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</si>
  <si>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</si>
  <si>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</si>
  <si>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</si>
  <si>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</si>
  <si>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</si>
  <si>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</si>
  <si>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</si>
  <si>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</si>
  <si>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</si>
  <si>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</si>
  <si>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</si>
  <si>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</si>
  <si>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</si>
  <si>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</si>
  <si>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</si>
  <si>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</si>
  <si>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</si>
  <si>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</si>
  <si>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</si>
  <si>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</si>
  <si>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</si>
  <si>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</si>
  <si>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</si>
  <si>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</si>
  <si>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</si>
  <si>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</si>
  <si>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</si>
  <si>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</si>
  <si>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</si>
  <si>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</si>
  <si>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</si>
  <si>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</si>
  <si>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</si>
  <si>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</si>
  <si>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</si>
  <si>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</si>
  <si>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</si>
  <si>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</si>
  <si>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</si>
  <si>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</si>
  <si>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</si>
  <si>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</si>
  <si>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</si>
  <si>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</si>
  <si>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</si>
  <si>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</si>
  <si>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</si>
  <si>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</si>
  <si>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</si>
  <si>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</si>
  <si>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</si>
  <si>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</si>
  <si>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</si>
  <si>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</si>
  <si>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</si>
  <si>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</si>
  <si>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</si>
  <si>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</si>
  <si>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</si>
  <si>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</si>
  <si>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</si>
  <si>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</si>
  <si>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</si>
  <si>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</si>
  <si>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</si>
  <si>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</si>
  <si>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</si>
  <si>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</si>
  <si>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</si>
  <si>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</si>
  <si>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</si>
  <si>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</si>
  <si>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</si>
  <si>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</si>
  <si>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</si>
  <si>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</si>
  <si>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</si>
  <si>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</si>
  <si>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</si>
  <si>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</si>
  <si>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</si>
  <si>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</si>
  <si>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</si>
  <si>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</si>
  <si>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</si>
  <si>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</si>
  <si>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</si>
  <si>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</si>
  <si>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</si>
  <si>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</si>
  <si>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</si>
  <si>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</si>
  <si>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</si>
  <si>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</si>
  <si>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</si>
  <si>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</si>
  <si>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</si>
  <si>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</si>
  <si>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</si>
  <si>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</si>
  <si>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</si>
  <si>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</si>
  <si>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</si>
  <si>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</si>
  <si>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</si>
  <si>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</si>
  <si>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</si>
  <si>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</si>
  <si>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</si>
  <si>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</si>
  <si>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</si>
  <si>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</si>
  <si>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</si>
  <si>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</si>
  <si>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</si>
  <si>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</si>
  <si>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</si>
  <si>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</si>
  <si>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</si>
  <si>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</si>
  <si>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</si>
  <si>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</si>
  <si>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</si>
  <si>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</si>
  <si>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</si>
  <si>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</si>
  <si>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</si>
  <si>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</si>
  <si>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</si>
  <si>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</si>
  <si>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</si>
  <si>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</si>
  <si>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</si>
  <si>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</si>
  <si>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</si>
  <si>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</si>
  <si>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</si>
  <si>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</si>
  <si>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</si>
  <si>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</si>
  <si>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</si>
  <si>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</si>
  <si>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</si>
  <si>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</si>
  <si>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</si>
  <si>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</si>
  <si>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</si>
  <si>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</si>
  <si>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</si>
  <si>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</si>
  <si>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</si>
  <si>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</si>
  <si>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</si>
  <si>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</si>
  <si>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</si>
  <si>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</si>
  <si>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</si>
  <si>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</si>
  <si>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</si>
  <si>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</si>
  <si>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</si>
  <si>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</si>
  <si>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</si>
  <si>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</si>
  <si>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</si>
  <si>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</si>
  <si>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</si>
  <si>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</si>
  <si>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</si>
  <si>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</si>
  <si>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</si>
  <si>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</si>
  <si>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</si>
  <si>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</si>
  <si>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</si>
  <si>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</si>
  <si>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</si>
  <si>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</si>
  <si>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</si>
  <si>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</si>
  <si>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</si>
  <si>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</si>
  <si>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</si>
  <si>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</si>
  <si>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</si>
  <si>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</si>
  <si>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</si>
  <si>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</si>
  <si>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</si>
  <si>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</si>
  <si>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</si>
  <si>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</si>
  <si>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</si>
  <si>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</si>
  <si>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</si>
  <si>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</si>
  <si>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</si>
  <si>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</si>
  <si>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</si>
  <si>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</si>
  <si>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</si>
  <si>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</si>
  <si>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</si>
  <si>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</si>
  <si>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</si>
  <si>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</si>
  <si>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</si>
  <si>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</si>
  <si>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</si>
  <si>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</si>
  <si>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</si>
  <si>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</si>
  <si>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</si>
  <si>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</si>
  <si>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</si>
  <si>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</si>
  <si>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</si>
  <si>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</si>
  <si>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</si>
  <si>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</si>
  <si>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</si>
  <si>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</si>
  <si>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</si>
  <si>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</si>
  <si>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</si>
  <si>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</si>
  <si>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</si>
  <si>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</si>
  <si>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</si>
  <si>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</si>
  <si>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</si>
  <si>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</si>
  <si>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</si>
  <si>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</si>
  <si>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</si>
  <si>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</si>
  <si>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</si>
  <si>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</si>
  <si>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</si>
  <si>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</si>
  <si>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</si>
  <si>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</si>
  <si>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</si>
  <si>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</si>
  <si>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</si>
  <si>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</si>
  <si>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</si>
  <si>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</si>
  <si>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</si>
  <si>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</si>
  <si>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</si>
  <si>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</si>
  <si>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</si>
  <si>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</si>
  <si>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</si>
  <si>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</si>
  <si>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</si>
  <si>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</si>
  <si>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</si>
  <si>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</si>
  <si>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</si>
  <si>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</si>
  <si>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</si>
  <si>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</si>
  <si>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</si>
  <si>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</si>
  <si>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</si>
  <si>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</si>
  <si>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</si>
  <si>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</si>
  <si>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</si>
  <si>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</si>
  <si>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</si>
  <si>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</si>
  <si>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</si>
  <si>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</si>
  <si>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</si>
  <si>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</si>
  <si>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</si>
  <si>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</si>
  <si>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</si>
  <si>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</si>
  <si>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</si>
  <si>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</si>
  <si>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</si>
  <si>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</si>
  <si>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</si>
  <si>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</si>
  <si>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</si>
  <si>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</si>
  <si>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</si>
  <si>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</si>
  <si>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</si>
  <si>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</si>
  <si>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</si>
  <si>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</si>
  <si>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</si>
  <si>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</si>
  <si>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</si>
  <si>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</si>
  <si>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</si>
  <si>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</si>
  <si>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</si>
  <si>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</si>
  <si>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</si>
  <si>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</si>
  <si>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</si>
  <si>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</si>
  <si>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</si>
  <si>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</si>
  <si>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</si>
  <si>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</si>
  <si>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</si>
  <si>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</si>
  <si>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</si>
  <si>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</si>
  <si>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</si>
  <si>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</si>
  <si>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</si>
  <si>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</si>
  <si>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</si>
  <si>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</si>
  <si>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</si>
  <si>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</si>
  <si>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</si>
  <si>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</si>
  <si>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</si>
  <si>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</si>
  <si>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</si>
  <si>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</si>
  <si>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</si>
  <si>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</si>
  <si>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</si>
  <si>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</si>
  <si>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</si>
  <si>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</si>
  <si>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</si>
  <si>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</si>
  <si>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</si>
  <si>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</si>
  <si>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</si>
  <si>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</si>
  <si>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</si>
  <si>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</si>
  <si>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</si>
  <si>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</si>
  <si>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</si>
  <si>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</si>
  <si>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</si>
  <si>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</si>
  <si>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</si>
  <si>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</si>
  <si>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</si>
  <si>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</si>
  <si>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</si>
  <si>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</si>
  <si>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</si>
  <si>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</si>
  <si>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</si>
  <si>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</si>
  <si>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</si>
  <si>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</si>
  <si>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</si>
  <si>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</si>
  <si>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</si>
  <si>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</si>
  <si>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</si>
  <si>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</si>
  <si>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</si>
  <si>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</si>
  <si>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</si>
  <si>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</si>
  <si>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</si>
  <si>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</si>
  <si>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</si>
  <si>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</si>
  <si>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</si>
  <si>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</si>
  <si>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</si>
  <si>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</si>
  <si>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</si>
  <si>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</si>
  <si>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</si>
  <si>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</si>
  <si>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</si>
  <si>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</si>
  <si>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</si>
  <si>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</si>
  <si>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</si>
  <si>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</si>
  <si>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</si>
  <si>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</si>
  <si>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</si>
  <si>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</si>
  <si>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</si>
  <si>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</si>
  <si>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</si>
  <si>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</si>
  <si>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</si>
  <si>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</si>
  <si>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</si>
  <si>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</si>
  <si>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</si>
  <si>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</si>
  <si>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</si>
  <si>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</si>
  <si>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</si>
  <si>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</si>
  <si>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</si>
  <si>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</si>
  <si>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</si>
  <si>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</si>
  <si>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</si>
  <si>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</si>
  <si>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</si>
  <si>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</si>
  <si>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</si>
  <si>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</si>
  <si>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</si>
  <si>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</si>
  <si>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</si>
  <si>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</si>
  <si>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</si>
  <si>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</si>
  <si>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</si>
  <si>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</si>
  <si>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</si>
  <si>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</si>
  <si>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</si>
  <si>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</si>
  <si>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</si>
  <si>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</si>
  <si>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</si>
  <si>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</si>
  <si>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</si>
  <si>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</si>
  <si>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</si>
  <si>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</si>
  <si>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</si>
  <si>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</si>
  <si>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</si>
  <si>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</si>
  <si>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</si>
  <si>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</si>
  <si>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</si>
  <si>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</si>
  <si>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</si>
  <si>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</si>
  <si>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</si>
  <si>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</si>
  <si>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</si>
  <si>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</si>
  <si>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</si>
  <si>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</si>
  <si>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</si>
  <si>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</si>
  <si>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</si>
  <si>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</si>
  <si>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</si>
  <si>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</si>
  <si>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</si>
  <si>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</si>
  <si>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</si>
  <si>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</si>
  <si>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</si>
  <si>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</si>
  <si>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</si>
  <si>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</si>
  <si>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</si>
  <si>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</si>
  <si>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</si>
  <si>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</si>
  <si>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</si>
  <si>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</si>
  <si>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</si>
  <si>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</si>
  <si>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</si>
  <si>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</si>
  <si>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</si>
  <si>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</si>
  <si>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</si>
  <si>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</si>
  <si>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</si>
  <si>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</si>
  <si>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</si>
  <si>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</si>
  <si>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</si>
  <si>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</si>
  <si>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</si>
  <si>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</si>
  <si>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</si>
  <si>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</si>
  <si>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</si>
  <si>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</si>
  <si>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</si>
  <si>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</si>
  <si>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</si>
  <si>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</si>
  <si>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</si>
  <si>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</si>
  <si>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</si>
  <si>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</si>
  <si>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</si>
  <si>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</si>
  <si>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</si>
  <si>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</si>
  <si>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</si>
  <si>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</si>
  <si>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</si>
  <si>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</si>
  <si>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</si>
  <si>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</si>
  <si>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</si>
  <si>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</si>
  <si>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</si>
  <si>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</si>
  <si>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</si>
  <si>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</si>
  <si>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</si>
  <si>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</si>
  <si>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</si>
  <si>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</si>
  <si>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</si>
  <si>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</si>
  <si>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</si>
  <si>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</si>
  <si>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</si>
  <si>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</si>
  <si>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</si>
  <si>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</si>
  <si>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</si>
  <si>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</si>
  <si>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</si>
  <si>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</si>
  <si>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</si>
  <si>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</si>
  <si>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</si>
  <si>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</si>
  <si>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</si>
  <si>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</si>
  <si>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</si>
  <si>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</si>
  <si>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</si>
  <si>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</si>
  <si>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</si>
  <si>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</si>
  <si>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</si>
  <si>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</si>
  <si>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</si>
  <si>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</si>
  <si>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</si>
  <si>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</si>
  <si>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</si>
  <si>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</si>
  <si>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</si>
  <si>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</si>
  <si>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</si>
  <si>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</si>
  <si>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</si>
  <si>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</si>
  <si>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</si>
  <si>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</si>
  <si>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</si>
  <si>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</si>
  <si>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</si>
  <si>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</si>
  <si>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</si>
  <si>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</si>
  <si>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</si>
  <si>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</si>
  <si>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</si>
  <si>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</si>
  <si>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</si>
  <si>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</si>
  <si>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</si>
  <si>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</si>
  <si>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</si>
  <si>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</si>
  <si>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</si>
  <si>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</si>
  <si>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</si>
  <si>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</si>
  <si>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</si>
  <si>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</si>
  <si>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</si>
  <si>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</si>
  <si>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</si>
  <si>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</si>
  <si>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</si>
  <si>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</si>
  <si>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</si>
  <si>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</si>
  <si>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</si>
  <si>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</si>
  <si>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</si>
  <si>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</si>
  <si>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</si>
  <si>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</si>
  <si>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</si>
  <si>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</si>
  <si>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</si>
  <si>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</si>
  <si>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</si>
  <si>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</si>
  <si>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</si>
  <si>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</si>
  <si>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</si>
  <si>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</si>
  <si>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</si>
  <si>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</si>
  <si>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</si>
  <si>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</si>
  <si>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</si>
  <si>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</si>
  <si>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</si>
  <si>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</si>
  <si>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</si>
  <si>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</si>
  <si>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</si>
  <si>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</si>
  <si>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</si>
  <si>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</si>
  <si>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</si>
  <si>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</si>
  <si>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</si>
  <si>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</si>
  <si>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</si>
  <si>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</si>
  <si>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</si>
  <si>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</si>
  <si>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</si>
  <si>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</si>
  <si>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</si>
  <si>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</si>
  <si>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</si>
  <si>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</si>
  <si>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</si>
  <si>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</si>
  <si>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</si>
  <si>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</si>
  <si>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</si>
  <si>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</si>
  <si>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</si>
  <si>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</si>
  <si>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</si>
  <si>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</si>
  <si>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</si>
  <si>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</si>
  <si>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</si>
  <si>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</si>
  <si>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</si>
  <si>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</si>
  <si>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</si>
  <si>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</si>
  <si>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</si>
  <si>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</si>
  <si>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</si>
  <si>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</si>
  <si>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</si>
  <si>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</si>
  <si>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</si>
  <si>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</si>
  <si>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</si>
  <si>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</si>
  <si>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</si>
  <si>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</si>
  <si>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</si>
  <si>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</si>
  <si>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</si>
  <si>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</si>
  <si>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</si>
  <si>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</si>
  <si>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</si>
  <si>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</si>
  <si>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</si>
  <si>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</si>
  <si>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</si>
  <si>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</si>
  <si>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</si>
  <si>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</si>
  <si>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</si>
  <si>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</si>
  <si>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</si>
  <si>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</si>
  <si>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</si>
  <si>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</si>
  <si>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</si>
  <si>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</si>
  <si>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</si>
  <si>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</si>
  <si>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</si>
  <si>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</si>
  <si>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</si>
  <si>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</si>
  <si>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</si>
  <si>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</si>
  <si>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</si>
  <si>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</si>
  <si>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</si>
  <si>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</si>
  <si>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</si>
  <si>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</si>
  <si>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</si>
  <si>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</si>
  <si>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</si>
  <si>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</si>
  <si>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</si>
  <si>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</si>
  <si>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</si>
  <si>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</si>
  <si>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</si>
  <si>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</si>
  <si>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</si>
  <si>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</si>
  <si>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</si>
  <si>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</si>
  <si>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</si>
  <si>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</si>
  <si>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</si>
  <si>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</si>
  <si>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</si>
  <si>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</si>
  <si>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</si>
  <si>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</si>
  <si>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</si>
  <si>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</si>
  <si>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</si>
  <si>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</si>
  <si>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</si>
  <si>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</si>
  <si>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</si>
  <si>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</si>
  <si>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</si>
  <si>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</si>
  <si>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</si>
  <si>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</si>
  <si>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</si>
  <si>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</si>
  <si>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</si>
  <si>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</si>
  <si>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</si>
  <si>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</si>
  <si>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</si>
  <si>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</si>
  <si>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</si>
  <si>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</si>
  <si>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</si>
  <si>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</si>
  <si>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</si>
  <si>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</si>
  <si>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</si>
  <si>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</si>
  <si>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</si>
  <si>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</si>
  <si>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</si>
  <si>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</si>
  <si>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</si>
  <si>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</si>
  <si>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</si>
  <si>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</si>
  <si>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</si>
  <si>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</si>
  <si>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</si>
  <si>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</si>
  <si>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</si>
  <si>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</si>
  <si>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</si>
  <si>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</si>
  <si>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</si>
  <si>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</si>
  <si>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</si>
  <si>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</si>
  <si>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</si>
  <si>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</si>
  <si>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</si>
  <si>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</si>
  <si>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</si>
  <si>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</si>
  <si>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</si>
  <si>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</si>
  <si>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</si>
  <si>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</si>
  <si>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</si>
  <si>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</si>
  <si>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</si>
  <si>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</si>
  <si>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</si>
  <si>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</si>
  <si>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</si>
  <si>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</si>
  <si>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</si>
  <si>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</si>
  <si>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</si>
  <si>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</si>
  <si>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</si>
  <si>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</si>
  <si>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</si>
  <si>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</si>
  <si>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</si>
  <si>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</si>
  <si>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</si>
  <si>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</si>
  <si>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</si>
  <si>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</si>
  <si>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</si>
  <si>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</si>
  <si>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</si>
  <si>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</si>
  <si>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</si>
  <si>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</si>
  <si>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</si>
  <si>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</si>
  <si>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</si>
  <si>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</si>
  <si>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</si>
  <si>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</si>
  <si>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</si>
  <si>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</si>
  <si>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</si>
  <si>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</si>
  <si>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</si>
  <si>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</si>
  <si>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</si>
  <si>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</si>
  <si>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</si>
  <si>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</si>
  <si>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</si>
  <si>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</si>
  <si>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</si>
  <si>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</si>
  <si>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</si>
  <si>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</si>
  <si>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</si>
  <si>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</si>
  <si>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</si>
  <si>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</si>
  <si>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</si>
  <si>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</si>
  <si>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</si>
  <si>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</si>
  <si>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</si>
  <si>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</si>
  <si>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</si>
  <si>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</si>
  <si>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</si>
  <si>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</si>
  <si>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</si>
  <si>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</si>
  <si>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</si>
  <si>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</si>
  <si>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</si>
  <si>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</si>
  <si>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</si>
  <si>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</si>
  <si>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</si>
  <si>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</si>
  <si>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</si>
  <si>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</si>
  <si>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</si>
  <si>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</si>
  <si>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</si>
  <si>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</si>
  <si>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</si>
  <si>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</si>
  <si>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</si>
  <si>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</si>
  <si>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</si>
  <si>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</si>
  <si>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</si>
  <si>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</si>
  <si>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</si>
  <si>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</si>
  <si>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</si>
  <si>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</si>
  <si>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</si>
  <si>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</si>
  <si>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</si>
  <si>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</si>
  <si>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</si>
  <si>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</si>
  <si>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</si>
  <si>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</si>
  <si>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</si>
  <si>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</si>
  <si>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</si>
  <si>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</si>
  <si>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</si>
  <si>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</si>
  <si>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</si>
  <si>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</si>
  <si>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</si>
  <si>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</si>
  <si>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</si>
  <si>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</si>
  <si>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</si>
  <si>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</si>
  <si>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</si>
  <si>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</si>
  <si>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</si>
  <si>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</si>
  <si>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</si>
  <si>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</si>
  <si>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</si>
  <si>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</si>
  <si>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</si>
  <si>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</si>
  <si>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</si>
  <si>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</si>
  <si>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</si>
  <si>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</si>
  <si>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</si>
  <si>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</si>
  <si>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</si>
  <si>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</si>
  <si>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</si>
  <si>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</si>
  <si>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</si>
  <si>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</si>
  <si>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</si>
  <si>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</si>
  <si>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</si>
  <si>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</si>
  <si>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</si>
  <si>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</si>
  <si>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</si>
  <si>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</si>
  <si>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</si>
  <si>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</si>
  <si>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</si>
  <si>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</si>
  <si>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</si>
  <si>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</si>
  <si>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</si>
  <si>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</si>
  <si>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</si>
  <si>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</si>
  <si>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</si>
  <si>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</si>
  <si>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</si>
  <si>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</si>
  <si>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</si>
  <si>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</si>
  <si>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</si>
  <si>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</si>
  <si>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</si>
  <si>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</si>
  <si>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</si>
  <si>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</si>
  <si>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</si>
  <si>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</si>
  <si>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</si>
  <si>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</si>
  <si>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</si>
  <si>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</si>
  <si>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</si>
  <si>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</si>
  <si>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</si>
  <si>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</si>
  <si>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</si>
  <si>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</si>
  <si>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</si>
  <si>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</si>
  <si>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</si>
  <si>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</si>
  <si>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</si>
  <si>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</si>
  <si>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</si>
  <si>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</si>
  <si>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</si>
  <si>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</si>
  <si>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</si>
  <si>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</si>
  <si>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</si>
  <si>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</si>
  <si>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</si>
  <si>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</si>
  <si>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</si>
  <si>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</si>
  <si>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</si>
  <si>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</si>
  <si>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</si>
  <si>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</si>
  <si>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</si>
  <si>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</si>
  <si>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</si>
  <si>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</si>
  <si>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</si>
  <si>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</si>
  <si>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</si>
  <si>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</si>
  <si>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</si>
  <si>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</si>
  <si>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</si>
  <si>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</si>
  <si>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</si>
  <si>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</si>
  <si>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</si>
  <si>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</si>
  <si>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</si>
  <si>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</si>
  <si>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</si>
  <si>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</si>
  <si>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</si>
  <si>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</si>
  <si>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</si>
  <si>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</si>
  <si>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</si>
  <si>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</si>
  <si>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</si>
  <si>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</si>
  <si>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</si>
  <si>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</si>
  <si>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</si>
  <si>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</si>
  <si>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</si>
  <si>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</si>
  <si>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</si>
  <si>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</si>
  <si>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</si>
  <si>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</si>
  <si>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</si>
  <si>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</si>
  <si>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</si>
  <si>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</si>
  <si>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</si>
  <si>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</si>
  <si>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</si>
  <si>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</si>
  <si>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</si>
  <si>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</si>
  <si>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</si>
  <si>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</si>
  <si>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</si>
  <si>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</si>
  <si>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</si>
  <si>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</si>
  <si>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</si>
  <si>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</si>
  <si>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</si>
  <si>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</si>
  <si>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</si>
  <si>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</si>
  <si>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</si>
  <si>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</si>
  <si>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</si>
  <si>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</si>
  <si>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</si>
  <si>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</si>
  <si>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</si>
  <si>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</si>
  <si>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</si>
  <si>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</si>
  <si>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</si>
  <si>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</si>
  <si>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</si>
  <si>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</si>
  <si>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</si>
  <si>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</si>
  <si>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</si>
  <si>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</si>
  <si>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</si>
  <si>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</si>
  <si>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</si>
  <si>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</si>
  <si>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</si>
  <si>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</si>
  <si>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</si>
  <si>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</si>
  <si>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</si>
  <si>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</si>
  <si>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</si>
  <si>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</si>
  <si>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</si>
  <si>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</si>
  <si>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</si>
  <si>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</si>
  <si>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</si>
  <si>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</si>
  <si>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</si>
  <si>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</si>
  <si>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</si>
  <si>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</si>
  <si>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</si>
  <si>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</si>
  <si>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</si>
  <si>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</si>
  <si>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</si>
  <si>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</si>
  <si>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</si>
  <si>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</si>
  <si>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</si>
  <si>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</si>
  <si>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</si>
  <si>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</si>
  <si>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</si>
  <si>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</si>
  <si>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</si>
  <si>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</si>
  <si>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</si>
  <si>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</si>
  <si>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</si>
  <si>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</si>
  <si>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</si>
  <si>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</si>
  <si>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</si>
  <si>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</si>
  <si>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</si>
  <si>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</si>
  <si>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</si>
  <si>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</si>
  <si>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</si>
  <si>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</si>
  <si>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</si>
  <si>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</si>
  <si>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</si>
  <si>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</si>
  <si>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</si>
  <si>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</si>
  <si>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</si>
  <si>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</si>
  <si>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</si>
  <si>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</si>
  <si>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</si>
  <si>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</si>
  <si>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</si>
  <si>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</si>
  <si>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</si>
  <si>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</si>
  <si>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</si>
  <si>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</si>
  <si>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</si>
  <si>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</si>
  <si>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</si>
  <si>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</si>
  <si>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</si>
  <si>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</si>
  <si>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</si>
  <si>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</si>
  <si>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</si>
  <si>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</si>
  <si>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</si>
  <si>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</si>
  <si>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</si>
  <si>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</si>
  <si>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</si>
  <si>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</si>
  <si>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</si>
  <si>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</si>
  <si>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</si>
  <si>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</si>
  <si>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</si>
  <si>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</si>
  <si>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</si>
  <si>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</si>
  <si>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</si>
  <si>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</si>
  <si>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</si>
  <si>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</si>
  <si>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</si>
  <si>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</si>
  <si>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</si>
  <si>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</si>
  <si>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</si>
  <si>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</si>
  <si>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</si>
  <si>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</si>
  <si>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</si>
  <si>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</si>
  <si>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</si>
  <si>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</si>
  <si>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</si>
  <si>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</si>
  <si>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</si>
  <si>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</si>
  <si>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</si>
  <si>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</si>
  <si>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</si>
  <si>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</si>
  <si>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</si>
  <si>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</si>
  <si>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</si>
  <si>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</si>
  <si>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</si>
  <si>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</si>
  <si>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</si>
  <si>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</si>
  <si>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</si>
  <si>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</si>
  <si>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</si>
  <si>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</si>
  <si>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</si>
  <si>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</si>
  <si>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</si>
  <si>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</si>
  <si>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</si>
  <si>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</si>
  <si>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</si>
  <si>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</si>
  <si>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</si>
  <si>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</si>
  <si>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</si>
  <si>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</si>
  <si>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</si>
  <si>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</si>
  <si>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</si>
  <si>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</si>
  <si>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</si>
  <si>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</si>
  <si>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</si>
  <si>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</si>
  <si>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</si>
  <si>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</si>
  <si>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</si>
  <si>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</si>
  <si>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</si>
  <si>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</si>
  <si>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</si>
  <si>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</si>
  <si>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</si>
  <si>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</si>
  <si>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</si>
  <si>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</si>
  <si>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</si>
  <si>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</si>
  <si>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</si>
  <si>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</si>
  <si>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</si>
  <si>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</si>
  <si>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</si>
  <si>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</si>
  <si>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</si>
  <si>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</si>
  <si>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</si>
  <si>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</si>
  <si>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</si>
  <si>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</si>
  <si>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</si>
  <si>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</si>
  <si>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</si>
  <si>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</si>
  <si>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</si>
  <si>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</si>
  <si>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</si>
  <si>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</si>
  <si>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</si>
  <si>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</si>
  <si>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</si>
  <si>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</si>
  <si>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</si>
  <si>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</si>
  <si>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</si>
  <si>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</si>
  <si>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</si>
  <si>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</si>
  <si>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</si>
  <si>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</si>
  <si>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</si>
  <si>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</si>
  <si>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</si>
  <si>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</si>
  <si>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</si>
  <si>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</si>
  <si>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</si>
  <si>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</si>
  <si>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</si>
  <si>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</si>
  <si>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</si>
  <si>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</si>
  <si>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</si>
  <si>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</si>
  <si>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</si>
  <si>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</si>
  <si>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</si>
  <si>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</si>
  <si>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</si>
  <si>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</si>
  <si>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</si>
  <si>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</si>
  <si>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</si>
  <si>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</si>
  <si>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</si>
  <si>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</si>
  <si>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</si>
  <si>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</si>
  <si>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</si>
  <si>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</si>
  <si>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</si>
  <si>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</si>
  <si>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</si>
  <si>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</si>
  <si>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</si>
  <si>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</si>
  <si>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</si>
  <si>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</si>
  <si>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</si>
  <si>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</si>
  <si>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</si>
  <si>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</si>
  <si>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</si>
  <si>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</si>
  <si>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</si>
  <si>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</si>
  <si>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</si>
  <si>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</si>
  <si>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</si>
  <si>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</si>
  <si>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</si>
  <si>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</si>
  <si>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</si>
  <si>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</si>
  <si>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</si>
  <si>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</si>
  <si>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</si>
  <si>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</si>
  <si>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</si>
  <si>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</si>
  <si>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</si>
  <si>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</si>
  <si>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</si>
  <si>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</si>
  <si>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</si>
  <si>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</si>
  <si>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</si>
  <si>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</si>
  <si>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</si>
  <si>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</si>
  <si>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</si>
  <si>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</si>
  <si>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</si>
  <si>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</si>
  <si>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</si>
  <si>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</si>
  <si>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</si>
  <si>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</si>
  <si>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</si>
  <si>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</si>
  <si>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</si>
  <si>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</si>
  <si>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</si>
  <si>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</si>
  <si>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</si>
  <si>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</si>
  <si>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</si>
  <si>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</si>
  <si>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</si>
  <si>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</si>
  <si>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</si>
  <si>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</si>
  <si>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</si>
  <si>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</si>
  <si>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</si>
  <si>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</si>
  <si>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</si>
  <si>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</si>
  <si>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</si>
  <si>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</si>
  <si>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</si>
  <si>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</si>
  <si>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</si>
  <si>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</si>
  <si>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</si>
  <si>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</si>
  <si>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</si>
  <si>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</si>
  <si>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</si>
  <si>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</si>
  <si>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</si>
  <si>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</si>
  <si>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</si>
  <si>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</si>
  <si>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</si>
  <si>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</si>
  <si>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</si>
  <si>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</si>
  <si>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</si>
  <si>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</si>
  <si>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</si>
  <si>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</si>
  <si>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</si>
  <si>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</si>
  <si>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</si>
  <si>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</si>
  <si>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</si>
  <si>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</si>
  <si>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</si>
  <si>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</si>
  <si>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</si>
  <si>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</si>
  <si>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</si>
  <si>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</si>
  <si>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</si>
  <si>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</si>
  <si>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</si>
  <si>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</si>
  <si>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</si>
  <si>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</si>
  <si>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</si>
  <si>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</si>
  <si>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</si>
  <si>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</si>
  <si>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</si>
  <si>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</si>
  <si>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</si>
  <si>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</si>
  <si>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</si>
  <si>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</si>
  <si>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</si>
  <si>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</si>
  <si>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</si>
  <si>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</si>
  <si>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</si>
  <si>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</si>
  <si>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</si>
  <si>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</si>
  <si>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</si>
  <si>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</si>
  <si>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</si>
  <si>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</si>
  <si>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</si>
  <si>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</si>
  <si>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</si>
  <si>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</si>
  <si>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</si>
  <si>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</si>
  <si>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</si>
  <si>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</si>
  <si>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</si>
  <si>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</si>
  <si>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</si>
  <si>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</si>
  <si>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</si>
  <si>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</si>
  <si>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</si>
  <si>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</si>
  <si>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</si>
  <si>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</si>
  <si>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</si>
  <si>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</si>
  <si>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</si>
  <si>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</si>
  <si>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</si>
  <si>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</si>
  <si>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</si>
  <si>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</si>
  <si>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</si>
  <si>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</si>
  <si>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</si>
  <si>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</si>
  <si>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</si>
  <si>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</si>
  <si>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</si>
  <si>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</si>
  <si>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</si>
  <si>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</si>
  <si>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</si>
  <si>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</si>
  <si>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</si>
  <si>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</si>
  <si>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</si>
  <si>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</si>
  <si>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</si>
  <si>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</si>
  <si>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</si>
  <si>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</si>
  <si>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</si>
  <si>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</si>
  <si>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</si>
  <si>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</si>
  <si>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</si>
  <si>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</si>
  <si>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</si>
  <si>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</si>
  <si>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</si>
  <si>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</si>
  <si>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</si>
  <si>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</si>
  <si>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</si>
  <si>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</si>
  <si>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</si>
  <si>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</si>
  <si>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</si>
  <si>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</si>
  <si>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</si>
  <si>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</si>
  <si>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</si>
  <si>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</si>
  <si>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</si>
  <si>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</si>
  <si>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</si>
  <si>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</si>
  <si>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</si>
  <si>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</si>
  <si>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</si>
  <si>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</si>
  <si>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</si>
  <si>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</si>
  <si>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</si>
  <si>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</si>
  <si>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</si>
  <si>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</si>
  <si>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</si>
  <si>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</si>
  <si>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</si>
  <si>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</si>
  <si>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</si>
  <si>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</si>
  <si>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</si>
  <si>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</si>
  <si>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</si>
  <si>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</si>
  <si>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</si>
  <si>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</si>
  <si>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</si>
  <si>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</si>
  <si>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</si>
  <si>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</si>
  <si>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</si>
  <si>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</si>
  <si>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</si>
  <si>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</si>
  <si>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</si>
  <si>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</si>
  <si>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</si>
  <si>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</si>
  <si>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</si>
  <si>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</si>
  <si>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</si>
  <si>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</si>
  <si>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</si>
  <si>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</si>
  <si>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</si>
  <si>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</si>
  <si>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</si>
  <si>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</si>
  <si>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</si>
  <si>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</si>
  <si>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</si>
  <si>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</si>
  <si>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</si>
  <si>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</si>
  <si>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</si>
  <si>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</si>
  <si>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</si>
  <si>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</si>
  <si>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</si>
  <si>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</si>
  <si>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</si>
  <si>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</si>
  <si>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</si>
  <si>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</si>
  <si>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</si>
  <si>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</si>
  <si>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</si>
  <si>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</si>
  <si>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</si>
  <si>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</si>
  <si>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</si>
  <si>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</si>
  <si>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</si>
  <si>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</si>
  <si>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</si>
  <si>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</si>
  <si>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</si>
  <si>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</si>
  <si>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</si>
  <si>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</si>
  <si>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</si>
  <si>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</si>
  <si>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</si>
  <si>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</si>
  <si>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</si>
  <si>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</si>
  <si>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</si>
  <si>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</si>
  <si>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</si>
  <si>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</si>
  <si>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</si>
  <si>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</si>
  <si>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</si>
  <si>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</si>
  <si>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</si>
  <si>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</si>
  <si>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</si>
  <si>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</si>
  <si>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</si>
  <si>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</si>
  <si>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</si>
  <si>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</si>
  <si>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</si>
  <si>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</si>
  <si>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</si>
  <si>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</si>
  <si>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</si>
  <si>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</si>
  <si>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</si>
  <si>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</si>
  <si>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</si>
  <si>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</si>
  <si>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</si>
  <si>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</si>
  <si>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</si>
  <si>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</si>
  <si>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</si>
  <si>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</si>
  <si>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</si>
  <si>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</si>
  <si>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</si>
  <si>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</si>
  <si>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</si>
  <si>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</si>
  <si>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</si>
  <si>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</si>
  <si>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</si>
  <si>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</si>
  <si>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</si>
  <si>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</si>
  <si>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</si>
  <si>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</si>
  <si>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</si>
  <si>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</si>
  <si>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</si>
  <si>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</si>
  <si>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</si>
  <si>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</si>
  <si>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</si>
  <si>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</si>
  <si>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</si>
  <si>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</si>
  <si>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</si>
  <si>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</si>
  <si>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</si>
  <si>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</si>
  <si>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</si>
  <si>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</si>
  <si>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</si>
  <si>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</si>
  <si>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</si>
  <si>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</si>
  <si>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</si>
  <si>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</si>
  <si>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</si>
  <si>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</si>
  <si>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</si>
  <si>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</si>
  <si>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</si>
  <si>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</si>
  <si>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</si>
  <si>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</si>
  <si>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</si>
  <si>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</si>
  <si>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</si>
  <si>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</si>
  <si>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</si>
  <si>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</si>
  <si>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</si>
  <si>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</si>
  <si>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</si>
  <si>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</si>
  <si>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</si>
  <si>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</si>
  <si>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</si>
  <si>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</si>
  <si>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</si>
  <si>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</si>
  <si>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</si>
  <si>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</si>
  <si>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</si>
  <si>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</si>
  <si>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</si>
  <si>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</si>
  <si>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</si>
  <si>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</si>
  <si>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</si>
  <si>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</si>
  <si>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</si>
  <si>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</si>
  <si>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</si>
  <si>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</si>
  <si>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</si>
  <si>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</si>
  <si>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</si>
  <si>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</si>
  <si>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</si>
  <si>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</si>
  <si>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</si>
  <si>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</si>
  <si>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</si>
  <si>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</si>
  <si>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</si>
  <si>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</si>
  <si>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</si>
  <si>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</si>
  <si>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</si>
  <si>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</si>
  <si>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</si>
  <si>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</si>
  <si>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</si>
  <si>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</si>
  <si>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</si>
  <si>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</si>
  <si>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</si>
  <si>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</si>
  <si>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</si>
  <si>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</si>
  <si>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</si>
  <si>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</si>
  <si>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</si>
  <si>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</si>
  <si>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</si>
  <si>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</si>
  <si>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</si>
  <si>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</si>
  <si>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</si>
  <si>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</si>
  <si>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</si>
  <si>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</si>
  <si>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</si>
  <si>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</si>
  <si>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</si>
  <si>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</si>
  <si>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</si>
  <si>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</si>
  <si>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</si>
  <si>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</si>
  <si>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</si>
  <si>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</si>
  <si>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</si>
  <si>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</si>
  <si>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</si>
  <si>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</si>
  <si>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</si>
  <si>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</si>
  <si>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</si>
  <si>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</si>
  <si>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</si>
  <si>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</si>
  <si>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</si>
  <si>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</si>
  <si>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</si>
  <si>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</si>
  <si>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</si>
  <si>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</si>
  <si>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</si>
  <si>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</si>
  <si>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</si>
  <si>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</si>
  <si>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</si>
  <si>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</si>
  <si>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</si>
  <si>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</si>
  <si>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</si>
  <si>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</si>
  <si>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</si>
  <si>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</si>
  <si>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</si>
  <si>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</si>
  <si>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</si>
  <si>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</si>
  <si>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</si>
  <si>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</si>
  <si>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</si>
  <si>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</si>
  <si>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</si>
  <si>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</si>
  <si>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</si>
  <si>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</si>
  <si>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</si>
  <si>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</si>
  <si>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</si>
  <si>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</si>
  <si>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</si>
  <si>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</si>
  <si>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</si>
  <si>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</si>
  <si>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</si>
  <si>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</si>
  <si>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</si>
  <si>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</si>
  <si>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</si>
  <si>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</si>
  <si>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</si>
  <si>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</si>
  <si>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</si>
  <si>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</si>
  <si>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</si>
  <si>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</si>
  <si>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</si>
  <si>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</si>
  <si>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</si>
  <si>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</si>
  <si>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</si>
  <si>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</si>
  <si>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</si>
  <si>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</si>
  <si>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</si>
  <si>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</si>
  <si>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</si>
  <si>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</si>
  <si>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</si>
  <si>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</si>
  <si>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</si>
  <si>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</si>
  <si>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</si>
  <si>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</si>
  <si>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</si>
  <si>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</si>
  <si>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</si>
  <si>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</si>
  <si>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</si>
  <si>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</si>
  <si>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</si>
  <si>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</si>
  <si>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</si>
  <si>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</si>
  <si>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</si>
  <si>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</si>
  <si>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</si>
  <si>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</si>
  <si>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</si>
  <si>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</si>
  <si>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</si>
  <si>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</si>
  <si>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</si>
  <si>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</si>
  <si>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</si>
  <si>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</si>
  <si>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</si>
  <si>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</si>
  <si>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</si>
  <si>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</si>
  <si>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</si>
  <si>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</si>
  <si>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</si>
  <si>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</si>
  <si>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</si>
  <si>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</si>
  <si>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</si>
  <si>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</si>
  <si>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</si>
  <si>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</si>
  <si>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</si>
  <si>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</si>
  <si>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</si>
  <si>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</si>
  <si>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</si>
  <si>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</si>
  <si>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</si>
  <si>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</si>
  <si>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</si>
  <si>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</si>
  <si>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</si>
  <si>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</si>
  <si>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</si>
  <si>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</si>
  <si>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</si>
  <si>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</si>
  <si>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</si>
  <si>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</si>
  <si>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</si>
  <si>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</si>
  <si>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</si>
  <si>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</si>
  <si>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</si>
  <si>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</si>
  <si>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</si>
  <si>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</si>
  <si>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</si>
  <si>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</si>
  <si>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</si>
  <si>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</si>
  <si>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</si>
  <si>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</si>
  <si>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</si>
  <si>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</si>
  <si>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</si>
  <si>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</si>
  <si>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</si>
  <si>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</si>
  <si>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</si>
  <si>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</si>
  <si>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</si>
  <si>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</si>
  <si>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</si>
  <si>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</si>
  <si>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</si>
  <si>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</si>
  <si>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</si>
  <si>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</si>
  <si>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</si>
  <si>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</si>
  <si>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</si>
  <si>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</si>
  <si>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</si>
  <si>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</si>
  <si>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</si>
  <si>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</si>
  <si>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</si>
  <si>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</si>
  <si>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</si>
  <si>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</si>
  <si>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</si>
  <si>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</si>
  <si>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</si>
  <si>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</si>
  <si>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</si>
  <si>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</si>
  <si>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</si>
  <si>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</si>
  <si>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</si>
  <si>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</si>
  <si>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</si>
  <si>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</si>
  <si>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</si>
  <si>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</si>
  <si>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</si>
  <si>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</si>
  <si>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</si>
  <si>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</si>
  <si>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</si>
  <si>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</si>
  <si>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</si>
  <si>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</si>
  <si>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</si>
  <si>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</si>
  <si>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</si>
  <si>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</si>
  <si>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</si>
  <si>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</si>
  <si>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</si>
  <si>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</si>
  <si>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</si>
  <si>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</si>
  <si>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</si>
  <si>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</si>
  <si>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</si>
  <si>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</si>
  <si>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</si>
  <si>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</si>
  <si>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</si>
  <si>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</si>
  <si>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</si>
  <si>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</si>
  <si>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</si>
  <si>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</si>
  <si>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</si>
  <si>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</si>
  <si>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</si>
  <si>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</si>
  <si>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</si>
  <si>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</si>
  <si>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</si>
  <si>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</si>
  <si>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</si>
  <si>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</si>
  <si>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</si>
  <si>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</si>
  <si>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</si>
  <si>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</si>
  <si>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</si>
  <si>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</si>
  <si>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</si>
  <si>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</si>
  <si>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</si>
  <si>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</si>
  <si>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</si>
  <si>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</si>
  <si>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</si>
  <si>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</si>
  <si>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</si>
  <si>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</si>
  <si>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</si>
  <si>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</si>
  <si>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</si>
  <si>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</si>
  <si>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</si>
  <si>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</si>
  <si>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</si>
  <si>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</si>
  <si>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</si>
  <si>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</si>
  <si>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</si>
  <si>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</si>
  <si>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</si>
  <si>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</si>
  <si>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</si>
  <si>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</si>
  <si>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</si>
  <si>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</si>
  <si>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</si>
  <si>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</si>
  <si>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</si>
  <si>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</si>
  <si>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</si>
  <si>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</si>
  <si>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</si>
  <si>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</si>
  <si>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</si>
  <si>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</si>
  <si>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</si>
  <si>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</si>
  <si>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</si>
  <si>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</si>
  <si>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</si>
  <si>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</si>
  <si>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</si>
  <si>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</si>
  <si>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</si>
  <si>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</si>
  <si>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</si>
  <si>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</si>
  <si>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</si>
  <si>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</si>
  <si>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</si>
  <si>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</si>
  <si>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</si>
  <si>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</si>
  <si>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</si>
  <si>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</si>
  <si>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</si>
  <si>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</si>
  <si>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</si>
  <si>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</si>
  <si>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</si>
  <si>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</si>
  <si>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</si>
  <si>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</si>
  <si>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</si>
  <si>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</si>
  <si>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</si>
  <si>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</si>
  <si>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</si>
  <si>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</si>
  <si>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</si>
  <si>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</si>
  <si>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</si>
  <si>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</si>
  <si>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</si>
  <si>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</si>
  <si>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</si>
  <si>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</si>
  <si>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</si>
  <si>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</si>
  <si>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</si>
  <si>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</si>
  <si>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</si>
  <si>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</si>
  <si>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</si>
  <si>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</si>
  <si>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</si>
  <si>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</si>
  <si>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</si>
  <si>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</si>
  <si>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</si>
  <si>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</si>
  <si>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</si>
  <si>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</si>
  <si>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</si>
  <si>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</si>
  <si>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</si>
  <si>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</si>
  <si>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</si>
  <si>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</si>
  <si>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</si>
  <si>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</si>
  <si>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</si>
  <si>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</si>
  <si>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</si>
  <si>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</si>
  <si>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</si>
  <si>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</si>
  <si>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</si>
  <si>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</si>
  <si>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</si>
  <si>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</si>
  <si>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</si>
  <si>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</si>
  <si>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</si>
  <si>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</si>
  <si>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</si>
  <si>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</si>
  <si>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</si>
  <si>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</si>
  <si>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</si>
  <si>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</si>
  <si>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</si>
  <si>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</si>
  <si>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</si>
  <si>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</si>
  <si>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</si>
  <si>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</si>
  <si>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</si>
  <si>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</si>
  <si>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</si>
  <si>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</si>
  <si>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</si>
  <si>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</si>
  <si>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</si>
  <si>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</si>
  <si>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</si>
  <si>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</si>
  <si>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</si>
  <si>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</si>
  <si>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</si>
  <si>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</si>
  <si>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</si>
  <si>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</si>
  <si>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</si>
  <si>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</si>
  <si>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</si>
  <si>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</si>
  <si>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</si>
  <si>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</si>
  <si>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</si>
  <si>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</si>
  <si>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</si>
  <si>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</si>
  <si>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</si>
  <si>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</si>
  <si>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</si>
  <si>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</si>
  <si>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</si>
  <si>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</si>
  <si>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</si>
  <si>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</si>
  <si>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</si>
  <si>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</si>
  <si>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</si>
  <si>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</si>
  <si>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</si>
  <si>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</si>
  <si>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</si>
  <si>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</si>
  <si>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</si>
  <si>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</si>
  <si>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</si>
  <si>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</si>
  <si>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</si>
  <si>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</si>
  <si>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</si>
  <si>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</si>
  <si>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</si>
  <si>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</si>
  <si>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</si>
  <si>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</si>
  <si>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</si>
  <si>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</si>
  <si>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</si>
  <si>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</si>
  <si>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</si>
  <si>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</si>
  <si>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</si>
  <si>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</si>
  <si>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</si>
  <si>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</si>
  <si>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</si>
  <si>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</si>
  <si>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</si>
  <si>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</si>
  <si>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</si>
  <si>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</si>
  <si>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</si>
  <si>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</si>
  <si>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</si>
  <si>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</si>
  <si>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</si>
  <si>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</si>
  <si>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</si>
  <si>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</si>
  <si>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</si>
  <si>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</si>
  <si>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</si>
  <si>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</si>
  <si>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</si>
  <si>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</si>
  <si>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</si>
  <si>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</si>
  <si>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</si>
  <si>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</si>
  <si>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</si>
  <si>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</si>
  <si>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</si>
  <si>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</si>
  <si>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</si>
  <si>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</si>
  <si>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</si>
  <si>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</si>
  <si>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</si>
  <si>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</si>
  <si>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</si>
  <si>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</si>
  <si>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</si>
  <si>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</si>
  <si>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</si>
  <si>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</si>
  <si>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</si>
  <si>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</si>
  <si>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</si>
  <si>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</si>
  <si>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</si>
  <si>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</si>
  <si>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</si>
  <si>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</si>
  <si>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</si>
  <si>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</si>
  <si>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</si>
  <si>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</si>
  <si>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</si>
  <si>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</si>
  <si>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</si>
  <si>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</si>
  <si>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</si>
  <si>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</si>
  <si>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</si>
  <si>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</si>
  <si>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</si>
  <si>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</si>
  <si>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</si>
  <si>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</si>
  <si>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</si>
  <si>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</si>
  <si>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</si>
  <si>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</si>
  <si>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</si>
  <si>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</si>
  <si>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</si>
  <si>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</si>
  <si>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</si>
  <si>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</si>
  <si>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</si>
  <si>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</si>
  <si>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</si>
  <si>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</si>
  <si>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</si>
  <si>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</si>
  <si>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</si>
  <si>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</si>
  <si>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</si>
  <si>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</si>
  <si>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</si>
  <si>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</si>
  <si>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</si>
  <si>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</si>
  <si>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</si>
  <si>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</si>
  <si>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</si>
  <si>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</si>
  <si>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</si>
  <si>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</si>
  <si>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</si>
  <si>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</si>
  <si>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</si>
  <si>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</si>
  <si>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</si>
  <si>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</si>
  <si>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</si>
  <si>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</si>
  <si>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</si>
  <si>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</si>
  <si>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</si>
  <si>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</si>
  <si>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</si>
  <si>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</si>
  <si>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</si>
  <si>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</si>
  <si>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</si>
  <si>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</si>
  <si>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</si>
  <si>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</si>
  <si>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</si>
  <si>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</si>
  <si>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</si>
  <si>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</si>
  <si>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</si>
  <si>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</si>
  <si>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</si>
  <si>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</si>
  <si>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</si>
  <si>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</si>
  <si>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</si>
  <si>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</si>
  <si>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</si>
  <si>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</si>
  <si>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</si>
  <si>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</si>
  <si>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</si>
  <si>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</si>
  <si>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</si>
  <si>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</si>
  <si>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</si>
  <si>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</si>
  <si>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</si>
  <si>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</si>
  <si>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</si>
  <si>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</si>
  <si>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</si>
  <si>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</si>
  <si>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</si>
  <si>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</si>
  <si>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</si>
  <si>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</si>
  <si>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</si>
  <si>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</si>
  <si>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</si>
  <si>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</si>
  <si>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</si>
  <si>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</si>
  <si>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</si>
  <si>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</si>
  <si>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</si>
  <si>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</si>
  <si>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</si>
  <si>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</si>
  <si>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</si>
  <si>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</si>
  <si>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</si>
  <si>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</si>
  <si>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</si>
  <si>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</si>
  <si>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</si>
  <si>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</si>
  <si>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</si>
  <si>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</si>
  <si>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</si>
  <si>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</si>
  <si>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</si>
  <si>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</si>
  <si>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</si>
  <si>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</si>
  <si>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</si>
  <si>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</si>
  <si>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</si>
  <si>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</si>
  <si>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</si>
  <si>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</si>
  <si>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</si>
  <si>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</si>
  <si>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</si>
  <si>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</si>
  <si>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</si>
  <si>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</si>
  <si>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</si>
  <si>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</si>
  <si>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</si>
  <si>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</si>
  <si>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</si>
  <si>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</si>
  <si>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</si>
  <si>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</si>
  <si>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</si>
  <si>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</si>
  <si>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</si>
  <si>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</si>
  <si>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</si>
  <si>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</si>
  <si>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</si>
  <si>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</si>
  <si>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</si>
  <si>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</si>
  <si>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</si>
  <si>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</si>
  <si>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</si>
  <si>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</si>
  <si>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</si>
  <si>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</si>
  <si>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</si>
  <si>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</si>
  <si>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</si>
  <si>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</si>
  <si>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</si>
  <si>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</si>
  <si>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</si>
  <si>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</si>
  <si>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</si>
  <si>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</si>
  <si>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</si>
  <si>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</si>
  <si>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</si>
  <si>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</si>
  <si>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</si>
  <si>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</si>
  <si>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</si>
  <si>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</si>
  <si>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</si>
  <si>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</si>
  <si>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</si>
  <si>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</si>
  <si>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</si>
  <si>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</si>
  <si>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</si>
  <si>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</si>
  <si>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</si>
  <si>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</si>
  <si>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</si>
  <si>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</si>
  <si>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</si>
  <si>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</si>
  <si>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</si>
  <si>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</si>
  <si>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</si>
  <si>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</si>
  <si>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</si>
  <si>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</si>
  <si>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</si>
  <si>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</si>
  <si>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</si>
  <si>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</si>
  <si>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</si>
  <si>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</si>
  <si>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</si>
  <si>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</si>
  <si>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</si>
  <si>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</si>
  <si>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</si>
  <si>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</si>
  <si>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</si>
  <si>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</si>
  <si>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</si>
  <si>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</si>
  <si>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</si>
  <si>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</si>
  <si>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</si>
  <si>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</si>
  <si>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</si>
  <si>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</si>
  <si>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</si>
  <si>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</si>
  <si>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</si>
  <si>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</si>
  <si>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</si>
  <si>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</si>
  <si>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</si>
  <si>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</si>
  <si>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</si>
  <si>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</si>
  <si>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</si>
  <si>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</si>
  <si>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</si>
  <si>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</si>
  <si>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</si>
  <si>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</si>
  <si>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</si>
  <si>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</si>
  <si>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</si>
  <si>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</si>
  <si>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</si>
  <si>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</si>
  <si>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</si>
  <si>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</si>
  <si>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</si>
  <si>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</si>
  <si>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</si>
  <si>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</si>
  <si>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</si>
  <si>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</si>
  <si>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</si>
  <si>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</si>
  <si>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</si>
  <si>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</si>
  <si>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</si>
  <si>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</si>
  <si>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</si>
  <si>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</si>
  <si>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</si>
  <si>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</si>
  <si>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</si>
  <si>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</si>
  <si>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</si>
  <si>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</si>
  <si>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</si>
  <si>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</si>
  <si>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</si>
  <si>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</si>
  <si>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</si>
  <si>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</si>
  <si>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</si>
  <si>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</si>
  <si>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</si>
  <si>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</si>
  <si>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</si>
  <si>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</si>
  <si>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</si>
  <si>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</si>
  <si>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</si>
  <si>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</si>
  <si>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</si>
  <si>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</si>
  <si>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</si>
  <si>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</si>
  <si>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</si>
  <si>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</si>
  <si>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</si>
  <si>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</si>
  <si>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</si>
  <si>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</si>
  <si>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</si>
  <si>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</si>
  <si>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</si>
  <si>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</si>
  <si>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</si>
  <si>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</si>
  <si>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</si>
  <si>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</si>
  <si>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</si>
  <si>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</si>
  <si>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</si>
  <si>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</si>
  <si>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</si>
  <si>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</si>
  <si>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</si>
  <si>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</si>
  <si>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</si>
  <si>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</si>
  <si>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</si>
  <si>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</si>
  <si>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</si>
  <si>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</si>
  <si>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</si>
  <si>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</si>
  <si>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</si>
  <si>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</si>
  <si>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</si>
  <si>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</si>
  <si>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</si>
  <si>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</si>
  <si>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</si>
  <si>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</si>
  <si>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</si>
  <si>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</si>
  <si>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</si>
  <si>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</si>
  <si>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</si>
  <si>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</si>
  <si>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</si>
  <si>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</si>
  <si>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</si>
  <si>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</si>
  <si>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</si>
  <si>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</si>
  <si>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</si>
  <si>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</si>
  <si>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</si>
  <si>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</si>
  <si>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</si>
  <si>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</si>
  <si>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</si>
  <si>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</si>
  <si>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</si>
  <si>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</si>
  <si>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</si>
  <si>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</si>
  <si>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</si>
  <si>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</si>
  <si>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</si>
  <si>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</si>
  <si>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</si>
  <si>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</si>
  <si>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</si>
  <si>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</si>
  <si>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</si>
  <si>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</si>
  <si>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</si>
  <si>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</si>
  <si>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</si>
  <si>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</si>
  <si>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</si>
  <si>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</si>
  <si>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</si>
  <si>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</si>
  <si>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</si>
  <si>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</si>
  <si>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</si>
  <si>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</si>
  <si>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</si>
  <si>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</si>
  <si>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</si>
  <si>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</si>
  <si>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</si>
  <si>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</si>
  <si>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</si>
  <si>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</si>
  <si>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</si>
  <si>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</si>
  <si>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</si>
  <si>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</si>
  <si>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</si>
  <si>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</si>
  <si>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</si>
  <si>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</si>
  <si>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</si>
  <si>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</si>
  <si>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</si>
  <si>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</si>
  <si>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</si>
  <si>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</si>
  <si>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</si>
  <si>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</si>
  <si>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</si>
  <si>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</si>
  <si>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</si>
  <si>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</si>
  <si>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</si>
  <si>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</si>
  <si>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</si>
  <si>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</si>
  <si>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</si>
  <si>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</si>
  <si>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</si>
  <si>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</si>
  <si>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</si>
  <si>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</si>
  <si>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</si>
  <si>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</si>
  <si>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</si>
  <si>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</si>
  <si>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</si>
  <si>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</si>
  <si>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</si>
  <si>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</si>
  <si>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</si>
  <si>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</si>
  <si>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</si>
  <si>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</si>
  <si>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</si>
  <si>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</si>
  <si>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</si>
  <si>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</si>
  <si>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</si>
  <si>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</si>
  <si>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</si>
  <si>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</si>
  <si>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</si>
  <si>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</si>
  <si>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</si>
  <si>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</si>
  <si>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</si>
  <si>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</si>
  <si>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</si>
  <si>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</si>
  <si>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</si>
  <si>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</si>
  <si>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</si>
  <si>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</si>
  <si>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</si>
  <si>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</si>
  <si>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</si>
  <si>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</si>
  <si>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</si>
  <si>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</si>
  <si>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</si>
  <si>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</si>
  <si>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</si>
  <si>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</si>
  <si>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</si>
  <si>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</si>
  <si>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</si>
  <si>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</si>
  <si>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</si>
  <si>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</si>
  <si>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</si>
  <si>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</si>
  <si>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</si>
  <si>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</si>
  <si>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</si>
  <si>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</si>
  <si>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</si>
  <si>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</si>
  <si>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</si>
  <si>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</si>
  <si>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</si>
  <si>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</si>
  <si>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</si>
  <si>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</si>
  <si>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</si>
  <si>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</si>
  <si>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</si>
  <si>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</si>
  <si>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</si>
  <si>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</si>
  <si>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</si>
  <si>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</si>
  <si>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</si>
  <si>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</si>
  <si>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</si>
  <si>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</si>
  <si>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</si>
  <si>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</si>
  <si>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</si>
  <si>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</si>
  <si>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</si>
  <si>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</si>
  <si>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</si>
  <si>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</si>
  <si>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</si>
  <si>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</si>
  <si>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</si>
  <si>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</si>
  <si>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</si>
  <si>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</si>
  <si>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</si>
  <si>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</si>
  <si>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</si>
  <si>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</si>
  <si>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</si>
  <si>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</si>
  <si>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</si>
  <si>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</si>
  <si>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</si>
  <si>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</si>
  <si>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</si>
  <si>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</si>
  <si>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</si>
  <si>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</si>
  <si>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</si>
  <si>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</si>
  <si>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</si>
  <si>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</si>
  <si>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</si>
  <si>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</si>
  <si>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</si>
  <si>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</si>
  <si>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</si>
  <si>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</si>
  <si>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</si>
  <si>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</si>
  <si>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</si>
  <si>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</si>
  <si>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</si>
  <si>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</si>
  <si>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</si>
  <si>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</si>
  <si>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</si>
  <si>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</si>
  <si>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</si>
  <si>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</si>
  <si>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</si>
  <si>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</si>
  <si>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</si>
  <si>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</si>
  <si>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</si>
  <si>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</si>
  <si>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</si>
  <si>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</si>
  <si>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</si>
  <si>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</si>
  <si>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</si>
  <si>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</si>
  <si>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</si>
  <si>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</si>
  <si>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</si>
  <si>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</si>
  <si>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</si>
  <si>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</si>
  <si>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</si>
  <si>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</si>
  <si>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</si>
  <si>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</si>
  <si>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</si>
  <si>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</si>
  <si>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</si>
  <si>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</si>
  <si>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</si>
  <si>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</si>
  <si>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</si>
  <si>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</si>
  <si>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</si>
  <si>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</si>
  <si>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</si>
  <si>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</si>
  <si>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</si>
  <si>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</si>
  <si>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</si>
  <si>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</si>
  <si>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</si>
  <si>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</si>
  <si>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</si>
  <si>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</si>
  <si>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</si>
  <si>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</si>
  <si>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</si>
  <si>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</si>
  <si>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</si>
  <si>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</si>
  <si>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</si>
  <si>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</si>
  <si>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</si>
  <si>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</si>
  <si>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</si>
  <si>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</si>
  <si>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</si>
  <si>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</si>
  <si>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</si>
  <si>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</si>
  <si>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</si>
  <si>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</si>
  <si>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</si>
  <si>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</si>
  <si>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</si>
  <si>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</si>
  <si>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</si>
  <si>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</si>
  <si>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</si>
  <si>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</si>
  <si>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</si>
  <si>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</si>
  <si>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</si>
  <si>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</si>
  <si>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</si>
  <si>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</si>
  <si>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</si>
  <si>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</si>
  <si>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</si>
  <si>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</si>
  <si>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</si>
  <si>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</si>
  <si>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</si>
  <si>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</si>
  <si>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</si>
  <si>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</si>
  <si>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</si>
  <si>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</si>
  <si>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</si>
  <si>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</si>
  <si>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</si>
  <si>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</si>
  <si>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</si>
  <si>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</si>
  <si>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</si>
  <si>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</si>
  <si>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</si>
  <si>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</si>
  <si>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</si>
  <si>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</si>
  <si>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</si>
  <si>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</si>
  <si>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</si>
  <si>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</si>
  <si>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</si>
  <si>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</si>
  <si>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</si>
  <si>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</si>
  <si>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</si>
  <si>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</si>
  <si>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</si>
  <si>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</si>
  <si>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</si>
  <si>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</si>
  <si>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</si>
  <si>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</si>
  <si>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</si>
  <si>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</si>
  <si>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</si>
  <si>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</si>
  <si>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</si>
  <si>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</si>
  <si>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</si>
  <si>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</si>
  <si>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</si>
  <si>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</si>
  <si>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</si>
  <si>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</si>
  <si>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</si>
  <si>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</si>
  <si>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</si>
  <si>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</si>
  <si>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</si>
  <si>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</si>
  <si>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</si>
  <si>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</si>
  <si>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</si>
  <si>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</si>
  <si>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</si>
  <si>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</si>
  <si>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</si>
  <si>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</si>
  <si>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</si>
  <si>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</si>
  <si>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</si>
  <si>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</si>
  <si>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</si>
  <si>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</si>
  <si>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</si>
  <si>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</si>
  <si>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</si>
  <si>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</si>
  <si>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</si>
  <si>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</si>
  <si>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</si>
  <si>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</si>
  <si>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</si>
  <si>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</si>
  <si>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</si>
  <si>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</si>
  <si>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</si>
  <si>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</si>
  <si>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</si>
  <si>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</si>
  <si>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</si>
  <si>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</si>
  <si>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</si>
  <si>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</si>
  <si>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</si>
  <si>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</si>
  <si>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</si>
  <si>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</si>
  <si>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</si>
  <si>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</si>
  <si>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</si>
  <si>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</si>
  <si>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</si>
  <si>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</si>
  <si>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</si>
  <si>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</si>
  <si>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</si>
  <si>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</si>
  <si>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</si>
  <si>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</si>
  <si>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</si>
  <si>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</si>
  <si>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</si>
  <si>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</si>
  <si>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</si>
  <si>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</si>
  <si>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</si>
  <si>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</si>
  <si>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</si>
  <si>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</si>
  <si>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</si>
  <si>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</si>
  <si>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</si>
  <si>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</si>
  <si>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</si>
  <si>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</si>
  <si>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</si>
  <si>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</si>
  <si>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</si>
  <si>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</si>
  <si>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</si>
  <si>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</si>
  <si>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</si>
  <si>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</si>
  <si>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</si>
  <si>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</si>
  <si>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</si>
  <si>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</si>
  <si>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</si>
  <si>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</si>
  <si>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</si>
  <si>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</si>
  <si>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</si>
  <si>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</si>
  <si>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</si>
  <si>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</si>
  <si>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</si>
  <si>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</si>
  <si>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</si>
  <si>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</si>
  <si>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</si>
  <si>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</si>
  <si>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</si>
  <si>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</si>
  <si>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</si>
  <si>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</si>
  <si>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</si>
  <si>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</si>
  <si>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</si>
  <si>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</si>
  <si>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</si>
  <si>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</si>
  <si>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</si>
  <si>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</si>
  <si>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</si>
  <si>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</si>
  <si>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</si>
  <si>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</si>
  <si>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</si>
  <si>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</si>
  <si>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</si>
  <si>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</si>
  <si>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</si>
  <si>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</si>
  <si>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</si>
  <si>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</si>
  <si>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</si>
  <si>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</si>
  <si>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</si>
  <si>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</si>
  <si>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</si>
  <si>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</si>
  <si>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</si>
  <si>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</si>
  <si>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</si>
  <si>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</si>
  <si>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</si>
  <si>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</si>
  <si>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</si>
  <si>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</si>
  <si>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</si>
  <si>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</si>
  <si>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</si>
  <si>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</si>
  <si>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</si>
  <si>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</si>
  <si>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</si>
  <si>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</si>
  <si>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</si>
  <si>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</si>
  <si>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</si>
  <si>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</si>
  <si>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</si>
  <si>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</si>
  <si>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</si>
  <si>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</si>
  <si>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</si>
  <si>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</si>
  <si>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</si>
  <si>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</si>
  <si>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</si>
  <si>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</si>
  <si>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</si>
  <si>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</si>
  <si>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</si>
  <si>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</si>
  <si>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</si>
  <si>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</si>
  <si>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</si>
  <si>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</si>
  <si>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</si>
  <si>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</si>
  <si>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</si>
  <si>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</si>
  <si>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</si>
  <si>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</si>
  <si>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</si>
  <si>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</si>
  <si>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</si>
  <si>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</si>
  <si>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</si>
  <si>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</si>
  <si>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</si>
  <si>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</si>
  <si>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</si>
  <si>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</si>
  <si>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</si>
  <si>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</si>
  <si>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</si>
  <si>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</si>
  <si>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</si>
  <si>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</si>
  <si>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</si>
  <si>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</si>
  <si>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</si>
  <si>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</si>
  <si>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</si>
  <si>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</si>
  <si>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</si>
  <si>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</si>
  <si>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</si>
  <si>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</si>
  <si>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</si>
  <si>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</si>
  <si>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</si>
  <si>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</si>
  <si>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</si>
  <si>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</si>
  <si>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</si>
  <si>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</si>
  <si>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</si>
  <si>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</si>
  <si>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</si>
  <si>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</si>
  <si>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</si>
  <si>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</si>
  <si>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</si>
  <si>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</si>
  <si>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</si>
  <si>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</si>
  <si>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</si>
  <si>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</si>
  <si>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</si>
  <si>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</si>
  <si>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</si>
  <si>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</si>
  <si>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</si>
  <si>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</si>
  <si>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</si>
  <si>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</si>
  <si>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</si>
  <si>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</si>
  <si>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</si>
  <si>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</si>
  <si>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</si>
  <si>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</si>
  <si>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</si>
  <si>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</si>
  <si>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</si>
  <si>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</si>
  <si>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</si>
  <si>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</si>
  <si>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</si>
  <si>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</si>
  <si>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</si>
  <si>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</si>
  <si>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</si>
  <si>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</si>
  <si>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</si>
  <si>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</si>
  <si>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</si>
  <si>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</si>
  <si>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</si>
  <si>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</si>
  <si>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</si>
  <si>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</si>
  <si>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</si>
  <si>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</si>
  <si>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</si>
  <si>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</si>
  <si>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</si>
  <si>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</si>
  <si>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</si>
  <si>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</si>
  <si>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</si>
  <si>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</si>
  <si>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</si>
  <si>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</si>
  <si>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</si>
  <si>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</si>
  <si>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</si>
  <si>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</si>
  <si>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</si>
  <si>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</si>
  <si>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</si>
  <si>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</si>
  <si>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</si>
  <si>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</si>
  <si>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</si>
  <si>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</si>
  <si>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</si>
  <si>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</si>
  <si>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</si>
  <si>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</si>
  <si>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</si>
  <si>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</si>
  <si>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</si>
  <si>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</si>
  <si>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</si>
  <si>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</si>
  <si>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</si>
  <si>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</si>
  <si>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</si>
  <si>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</si>
  <si>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</si>
  <si>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</si>
  <si>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</si>
  <si>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</si>
  <si>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</si>
  <si>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</si>
  <si>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</si>
  <si>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</si>
  <si>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</si>
  <si>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</si>
  <si>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</si>
  <si>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</si>
  <si>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</si>
  <si>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</si>
  <si>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</si>
  <si>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</si>
  <si>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</si>
  <si>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</si>
  <si>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</si>
  <si>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</si>
  <si>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</si>
  <si>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</si>
  <si>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</si>
  <si>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</si>
  <si>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</si>
  <si>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</si>
  <si>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</si>
  <si>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</si>
  <si>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</si>
  <si>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</si>
  <si>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</si>
  <si>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</si>
  <si>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</si>
  <si>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</si>
  <si>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</si>
  <si>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</si>
  <si>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</si>
  <si>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</si>
  <si>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</si>
  <si>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</si>
  <si>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</si>
  <si>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</si>
  <si>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</si>
  <si>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</si>
  <si>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</si>
  <si>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</si>
  <si>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</si>
  <si>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</si>
  <si>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</si>
  <si>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</si>
  <si>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</si>
  <si>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</si>
  <si>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</si>
  <si>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</si>
  <si>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</si>
  <si>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</si>
  <si>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</si>
  <si>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</si>
  <si>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</si>
  <si>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</si>
  <si>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</si>
  <si>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</si>
  <si>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</si>
  <si>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</si>
  <si>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</si>
  <si>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</si>
  <si>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</si>
  <si>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</si>
  <si>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</si>
  <si>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</si>
  <si>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</si>
  <si>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</si>
  <si>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</si>
  <si>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</si>
  <si>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</si>
  <si>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</si>
  <si>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</si>
  <si>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</si>
  <si>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</si>
  <si>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</si>
  <si>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</si>
  <si>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</si>
  <si>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</si>
  <si>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</si>
  <si>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</si>
  <si>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</si>
  <si>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</si>
  <si>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</si>
  <si>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</si>
  <si>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</si>
  <si>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</si>
  <si>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</si>
  <si>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</si>
  <si>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</si>
  <si>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</si>
  <si>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</si>
  <si>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</si>
  <si>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</si>
  <si>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</si>
  <si>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</si>
  <si>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</si>
  <si>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</si>
  <si>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</si>
  <si>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</si>
  <si>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</si>
  <si>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</si>
  <si>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</si>
  <si>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</si>
  <si>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</si>
  <si>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</si>
  <si>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</si>
  <si>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</si>
  <si>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</si>
  <si>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</si>
  <si>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</si>
  <si>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</si>
  <si>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</si>
  <si>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</si>
  <si>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</si>
  <si>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</si>
  <si>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</si>
  <si>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</si>
  <si>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</si>
  <si>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</si>
  <si>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</si>
  <si>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</si>
  <si>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</si>
  <si>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</si>
  <si>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</si>
  <si>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</si>
  <si>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</si>
  <si>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</si>
  <si>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</si>
  <si>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</si>
  <si>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</si>
  <si>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</si>
  <si>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</si>
  <si>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</si>
  <si>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</si>
  <si>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</si>
  <si>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</si>
  <si>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</si>
  <si>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</si>
  <si>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</si>
  <si>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</si>
  <si>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</si>
  <si>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</si>
  <si>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</si>
  <si>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</si>
  <si>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</si>
  <si>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</si>
  <si>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</si>
  <si>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</si>
  <si>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</si>
  <si>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</si>
  <si>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</si>
  <si>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</si>
  <si>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</si>
  <si>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</si>
  <si>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</si>
  <si>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</si>
  <si>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</si>
  <si>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</si>
  <si>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</si>
  <si>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</si>
  <si>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</si>
  <si>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</si>
  <si>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</si>
  <si>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</si>
  <si>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</si>
  <si>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</si>
  <si>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</si>
  <si>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</si>
  <si>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</si>
  <si>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</si>
  <si>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</si>
  <si>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</si>
  <si>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</si>
  <si>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</si>
  <si>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</si>
  <si>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</si>
  <si>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</si>
  <si>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</si>
  <si>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</si>
  <si>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</si>
  <si>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</si>
  <si>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</si>
  <si>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</si>
  <si>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</si>
  <si>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</si>
  <si>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</si>
  <si>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</si>
  <si>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</si>
  <si>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</si>
  <si>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</si>
  <si>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</si>
  <si>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</si>
  <si>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</si>
  <si>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</si>
  <si>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</si>
  <si>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</si>
  <si>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</si>
  <si>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</si>
  <si>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</si>
  <si>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</si>
  <si>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</si>
  <si>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</si>
  <si>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</si>
  <si>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</si>
  <si>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</si>
  <si>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</si>
  <si>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</si>
  <si>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</si>
  <si>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</si>
  <si>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</si>
  <si>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</si>
  <si>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</si>
  <si>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</si>
  <si>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</si>
  <si>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</si>
  <si>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</si>
  <si>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</si>
  <si>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</si>
  <si>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</si>
  <si>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</si>
  <si>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</si>
  <si>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</si>
  <si>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</si>
  <si>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</si>
  <si>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</si>
  <si>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</si>
  <si>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</si>
  <si>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</si>
  <si>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</si>
  <si>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</si>
  <si>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</si>
  <si>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</si>
  <si>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</si>
  <si>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</si>
  <si>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</si>
  <si>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</si>
  <si>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</si>
  <si>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</si>
  <si>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</si>
  <si>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</si>
  <si>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</si>
  <si>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</si>
  <si>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</si>
  <si>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</si>
  <si>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</si>
  <si>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</si>
  <si>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</si>
  <si>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</si>
  <si>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</si>
  <si>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</si>
  <si>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</si>
  <si>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</si>
  <si>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</si>
  <si>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</si>
  <si>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</si>
  <si>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</si>
  <si>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</si>
  <si>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</si>
  <si>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</si>
  <si>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</si>
  <si>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</si>
  <si>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</si>
  <si>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</si>
  <si>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</si>
  <si>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</si>
  <si>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</si>
  <si>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</si>
  <si>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</si>
  <si>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</si>
  <si>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</si>
  <si>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</si>
  <si>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</si>
  <si>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</si>
  <si>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</si>
  <si>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</si>
  <si>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</si>
  <si>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</si>
  <si>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</si>
  <si>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</si>
  <si>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</si>
  <si>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</si>
  <si>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</si>
  <si>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</si>
  <si>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</si>
  <si>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</si>
  <si>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</si>
  <si>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</si>
  <si>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</si>
  <si>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</si>
  <si>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</si>
  <si>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</si>
  <si>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</si>
  <si>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</si>
  <si>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</si>
  <si>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</si>
  <si>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</si>
  <si>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</si>
  <si>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</si>
  <si>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</si>
  <si>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</si>
  <si>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</si>
  <si>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</si>
  <si>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</si>
  <si>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</si>
  <si>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</si>
  <si>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</si>
  <si>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</si>
  <si>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</si>
  <si>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</si>
  <si>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</si>
  <si>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</si>
  <si>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</si>
  <si>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</si>
  <si>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</si>
  <si>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</si>
  <si>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</si>
  <si>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</si>
  <si>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</si>
  <si>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</si>
  <si>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</si>
  <si>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</si>
  <si>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</si>
  <si>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</si>
  <si>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</si>
  <si>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</si>
  <si>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</si>
  <si>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</si>
  <si>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</si>
  <si>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</si>
  <si>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</si>
  <si>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</si>
  <si>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</si>
  <si>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</si>
  <si>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</si>
  <si>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</si>
  <si>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</si>
  <si>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</si>
  <si>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</si>
  <si>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</si>
  <si>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</si>
  <si>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</si>
  <si>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</si>
  <si>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</si>
  <si>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</si>
  <si>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</si>
  <si>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</si>
  <si>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</si>
  <si>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</si>
  <si>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</si>
  <si>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</si>
  <si>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</si>
  <si>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</si>
  <si>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</si>
  <si>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</si>
  <si>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</si>
  <si>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</si>
  <si>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</si>
  <si>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</si>
  <si>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</si>
  <si>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</si>
  <si>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</si>
  <si>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</si>
  <si>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</si>
  <si>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</si>
  <si>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</si>
  <si>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</si>
  <si>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</si>
  <si>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</si>
  <si>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</si>
  <si>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</si>
  <si>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</si>
  <si>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</si>
  <si>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</si>
  <si>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</si>
  <si>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</si>
  <si>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</si>
  <si>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</si>
  <si>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</si>
  <si>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</si>
  <si>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</si>
  <si>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</si>
  <si>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</si>
  <si>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</si>
  <si>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</si>
  <si>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</si>
  <si>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</si>
  <si>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</si>
  <si>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</si>
  <si>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</si>
  <si>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</si>
  <si>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</si>
  <si>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</si>
  <si>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</si>
  <si>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</si>
  <si>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</si>
  <si>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</si>
  <si>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</si>
  <si>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</si>
  <si>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</si>
  <si>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</si>
  <si>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</si>
  <si>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</si>
  <si>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</si>
  <si>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</si>
  <si>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</si>
  <si>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</si>
  <si>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</si>
  <si>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</si>
  <si>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</si>
  <si>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</si>
  <si>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</si>
  <si>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</si>
  <si>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</si>
  <si>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</si>
  <si>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</si>
  <si>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</si>
  <si>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</si>
  <si>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</si>
  <si>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</si>
  <si>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</si>
  <si>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</si>
  <si>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</si>
  <si>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</si>
  <si>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</si>
  <si>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</si>
  <si>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</si>
  <si>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</si>
  <si>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</si>
  <si>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</si>
  <si>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</si>
  <si>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</si>
  <si>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</si>
  <si>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</si>
  <si>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</si>
  <si>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</si>
  <si>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</si>
  <si>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</si>
  <si>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</si>
  <si>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</si>
  <si>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</si>
  <si>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</si>
  <si>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</si>
  <si>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</si>
  <si>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</si>
  <si>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</si>
  <si>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</si>
  <si>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</si>
  <si>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</si>
  <si>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</si>
  <si>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</si>
  <si>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</si>
  <si>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</si>
  <si>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</si>
  <si>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</si>
  <si>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</si>
  <si>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</si>
  <si>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</si>
  <si>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</si>
  <si>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</si>
  <si>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</si>
  <si>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</si>
  <si>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</si>
  <si>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</si>
  <si>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</si>
  <si>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</si>
  <si>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</si>
  <si>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</si>
  <si>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</si>
  <si>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</si>
  <si>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</si>
  <si>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</si>
  <si>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</si>
  <si>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</si>
  <si>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</si>
  <si>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</si>
  <si>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</si>
  <si>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</si>
  <si>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</si>
  <si>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</si>
  <si>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</si>
  <si>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</si>
  <si>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</si>
  <si>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</si>
  <si>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</si>
  <si>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</si>
  <si>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</si>
  <si>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</si>
  <si>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</si>
  <si>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</si>
  <si>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</si>
  <si>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</si>
  <si>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</si>
  <si>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</si>
  <si>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</si>
  <si>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</si>
  <si>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</si>
  <si>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</si>
  <si>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</si>
  <si>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</si>
  <si>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</si>
  <si>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</si>
  <si>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</si>
  <si>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</si>
  <si>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</si>
  <si>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</si>
  <si>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</si>
  <si>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</si>
  <si>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</si>
  <si>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</si>
  <si>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</si>
  <si>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</si>
  <si>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</si>
  <si>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</si>
  <si>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</si>
  <si>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</si>
  <si>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</si>
  <si>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</si>
  <si>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</si>
  <si>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</si>
  <si>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</si>
  <si>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</si>
  <si>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</si>
  <si>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</si>
  <si>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</si>
  <si>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</si>
  <si>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</si>
  <si>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</si>
  <si>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</si>
  <si>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</si>
  <si>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</si>
  <si>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</si>
  <si>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</si>
  <si>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</si>
  <si>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</si>
  <si>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</si>
  <si>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</si>
  <si>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</si>
  <si>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</si>
  <si>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</si>
  <si>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</si>
  <si>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</si>
  <si>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</si>
  <si>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</si>
  <si>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</si>
  <si>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</si>
  <si>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</si>
  <si>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</si>
  <si>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</si>
  <si>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</si>
  <si>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</si>
  <si>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</si>
  <si>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</si>
  <si>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</si>
  <si>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</si>
  <si>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</si>
  <si>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</si>
  <si>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</si>
  <si>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</si>
  <si>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</si>
  <si>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</si>
  <si>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</si>
  <si>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</si>
  <si>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</si>
  <si>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</si>
  <si>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</si>
  <si>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</si>
  <si>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</si>
  <si>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</si>
  <si>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</si>
  <si>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</si>
  <si>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</si>
  <si>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</si>
  <si>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</si>
  <si>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</si>
  <si>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</si>
  <si>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</si>
  <si>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</si>
  <si>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</si>
  <si>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</si>
  <si>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</si>
  <si>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</si>
  <si>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</si>
  <si>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</si>
  <si>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</si>
  <si>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</si>
  <si>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</si>
  <si>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</si>
  <si>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</si>
  <si>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</si>
  <si>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</si>
  <si>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</si>
  <si>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</si>
  <si>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</si>
  <si>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</si>
  <si>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</si>
  <si>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</si>
  <si>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</si>
  <si>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</si>
  <si>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</si>
  <si>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</si>
  <si>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</si>
  <si>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</si>
  <si>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</si>
  <si>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</si>
  <si>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</si>
  <si>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</si>
  <si>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</si>
  <si>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</si>
  <si>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</si>
  <si>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</si>
  <si>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</si>
  <si>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</si>
  <si>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</si>
  <si>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</si>
  <si>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</si>
  <si>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</si>
  <si>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</si>
  <si>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</si>
  <si>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</si>
  <si>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</si>
  <si>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</si>
  <si>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</si>
  <si>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</si>
  <si>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</si>
  <si>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</si>
  <si>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</si>
  <si>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</si>
  <si>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</si>
  <si>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</si>
  <si>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</si>
  <si>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</si>
  <si>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</si>
  <si>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</si>
  <si>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</si>
  <si>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</si>
  <si>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</si>
  <si>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</si>
  <si>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</si>
  <si>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</si>
  <si>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</si>
  <si>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</si>
  <si>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</si>
  <si>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</si>
  <si>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</si>
  <si>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</si>
  <si>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</si>
  <si>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</si>
  <si>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</si>
  <si>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</si>
  <si>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</si>
  <si>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</si>
  <si>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</si>
  <si>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</si>
  <si>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</si>
  <si>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</si>
  <si>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</si>
  <si>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</si>
  <si>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</si>
  <si>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</si>
  <si>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</si>
  <si>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</si>
  <si>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</si>
  <si>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</si>
  <si>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</si>
  <si>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</si>
  <si>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</si>
  <si>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</si>
  <si>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</si>
  <si>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</si>
  <si>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</si>
  <si>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</si>
  <si>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</si>
  <si>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</si>
  <si>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</si>
  <si>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</si>
  <si>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</si>
  <si>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</si>
  <si>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</si>
  <si>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</si>
  <si>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</si>
  <si>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</si>
  <si>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</si>
  <si>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</si>
  <si>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</si>
  <si>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</si>
  <si>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</si>
  <si>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</si>
  <si>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</si>
  <si>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</si>
  <si>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</si>
  <si>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</si>
  <si>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</si>
  <si>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</si>
  <si>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</si>
  <si>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</si>
  <si>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</si>
  <si>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</si>
  <si>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</si>
  <si>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</si>
  <si>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</si>
  <si>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</si>
  <si>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</si>
  <si>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</si>
  <si>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</si>
  <si>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</si>
  <si>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</si>
  <si>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</si>
  <si>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</si>
  <si>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</si>
  <si>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</si>
  <si>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</si>
  <si>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</si>
  <si>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</si>
  <si>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</si>
  <si>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</si>
  <si>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</si>
  <si>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</si>
  <si>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</si>
  <si>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</si>
  <si>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</si>
  <si>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</si>
  <si>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</si>
  <si>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</si>
  <si>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</si>
  <si>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</si>
  <si>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</si>
  <si>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</si>
  <si>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</si>
  <si>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</si>
  <si>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</si>
  <si>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</si>
  <si>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</si>
  <si>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</si>
  <si>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</si>
  <si>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</si>
  <si>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</si>
  <si>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</si>
  <si>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</si>
  <si>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</si>
  <si>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</si>
  <si>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</si>
  <si>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</si>
  <si>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</si>
  <si>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</si>
  <si>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</si>
  <si>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</si>
  <si>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</si>
  <si>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</si>
  <si>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</si>
  <si>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</si>
  <si>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</si>
  <si>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</si>
  <si>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</si>
  <si>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</si>
  <si>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</si>
  <si>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</si>
  <si>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</si>
  <si>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</si>
  <si>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</si>
  <si>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</si>
  <si>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</si>
  <si>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</si>
  <si>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</si>
  <si>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</si>
  <si>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</si>
  <si>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</si>
  <si>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</si>
  <si>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</si>
  <si>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</si>
  <si>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</si>
  <si>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</si>
  <si>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</si>
  <si>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</si>
  <si>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</si>
  <si>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</si>
  <si>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</si>
  <si>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</si>
  <si>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</si>
  <si>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</si>
  <si>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</si>
  <si>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</si>
  <si>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</si>
  <si>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</si>
  <si>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</si>
  <si>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</si>
  <si>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</si>
  <si>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</si>
  <si>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</si>
  <si>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</si>
  <si>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</si>
  <si>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</si>
  <si>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</si>
  <si>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</si>
  <si>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</si>
  <si>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</si>
  <si>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</si>
  <si>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</si>
  <si>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</si>
  <si>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</si>
  <si>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</si>
  <si>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</si>
  <si>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</si>
  <si>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</si>
  <si>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</si>
  <si>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</si>
  <si>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</si>
  <si>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</si>
  <si>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</si>
  <si>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</si>
  <si>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</si>
  <si>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</si>
  <si>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</si>
  <si>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</si>
  <si>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</si>
  <si>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</si>
  <si>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</si>
  <si>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</si>
  <si>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</si>
  <si>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</si>
  <si>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</si>
  <si>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</si>
  <si>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</si>
  <si>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</si>
  <si>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</si>
  <si>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</si>
  <si>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</si>
  <si>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</si>
  <si>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</si>
  <si>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</si>
  <si>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</si>
  <si>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</si>
  <si>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</si>
  <si>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</si>
  <si>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</si>
  <si>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</si>
  <si>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</si>
  <si>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</si>
  <si>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</si>
  <si>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</si>
  <si>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</si>
  <si>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</si>
  <si>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</si>
  <si>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</si>
  <si>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</si>
  <si>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</si>
  <si>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</si>
  <si>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</si>
  <si>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</si>
  <si>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</si>
  <si>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</si>
  <si>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</si>
  <si>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</si>
  <si>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</si>
  <si>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</si>
  <si>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</si>
  <si>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</si>
  <si>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</si>
  <si>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</si>
  <si>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</si>
  <si>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</si>
  <si>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</si>
  <si>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</si>
  <si>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</si>
  <si>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</si>
  <si>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</si>
  <si>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</si>
  <si>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</si>
  <si>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</si>
  <si>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</si>
  <si>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</si>
  <si>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</si>
  <si>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</si>
  <si>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</si>
  <si>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</si>
  <si>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</si>
  <si>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</si>
  <si>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</si>
  <si>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</si>
  <si>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</si>
  <si>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</si>
  <si>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</si>
  <si>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</si>
  <si>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</si>
  <si>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</si>
  <si>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</si>
  <si>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</si>
  <si>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</si>
  <si>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</si>
  <si>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</si>
  <si>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</si>
  <si>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</si>
  <si>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</si>
  <si>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</si>
  <si>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</si>
  <si>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</si>
  <si>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</si>
  <si>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</si>
  <si>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</si>
  <si>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</si>
  <si>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</si>
  <si>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</si>
  <si>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</si>
  <si>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</si>
  <si>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</si>
  <si>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</si>
  <si>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</si>
  <si>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</si>
  <si>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</si>
  <si>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</si>
  <si>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</si>
  <si>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</si>
  <si>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</si>
  <si>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</si>
  <si>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</si>
  <si>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</si>
  <si>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</si>
  <si>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</si>
  <si>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</si>
  <si>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</si>
  <si>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</si>
  <si>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</si>
  <si>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</si>
  <si>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</si>
  <si>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</si>
  <si>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</si>
  <si>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</si>
  <si>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</si>
  <si>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</si>
  <si>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</si>
  <si>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</si>
  <si>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</si>
  <si>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</si>
  <si>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</si>
  <si>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</si>
  <si>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</si>
  <si>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</si>
  <si>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</si>
  <si>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</si>
  <si>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</si>
  <si>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</si>
  <si>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</si>
  <si>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</si>
  <si>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</si>
  <si>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</si>
  <si>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</si>
  <si>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</si>
  <si>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</si>
  <si>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</si>
  <si>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</si>
  <si>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</si>
  <si>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</si>
  <si>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</si>
  <si>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</si>
  <si>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</si>
  <si>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</si>
  <si>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</si>
  <si>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</si>
  <si>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</si>
  <si>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</si>
  <si>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</si>
  <si>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</si>
  <si>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</si>
  <si>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</si>
  <si>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</si>
  <si>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</si>
  <si>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</si>
  <si>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</si>
  <si>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</si>
  <si>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</si>
  <si>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</si>
  <si>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</si>
  <si>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</si>
  <si>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</si>
  <si>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</si>
  <si>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</si>
  <si>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</si>
  <si>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</si>
  <si>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</si>
  <si>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</si>
  <si>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</si>
  <si>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</si>
  <si>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</si>
  <si>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</si>
  <si>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</si>
  <si>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</si>
  <si>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</si>
  <si>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</si>
  <si>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</si>
  <si>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</si>
  <si>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</si>
  <si>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</si>
  <si>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</si>
  <si>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</si>
  <si>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</si>
  <si>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</si>
  <si>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</si>
  <si>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</si>
  <si>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</si>
  <si>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</si>
  <si>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</si>
  <si>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</si>
  <si>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</si>
  <si>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</si>
  <si>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</si>
  <si>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</si>
  <si>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</si>
  <si>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</si>
  <si>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</si>
  <si>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</si>
  <si>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</si>
  <si>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</si>
  <si>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</si>
  <si>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</si>
  <si>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</si>
  <si>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</si>
  <si>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</si>
  <si>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</si>
  <si>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</si>
  <si>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</si>
  <si>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</si>
  <si>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</si>
  <si>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</si>
  <si>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</si>
  <si>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</si>
  <si>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</si>
  <si>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</si>
  <si>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</si>
  <si>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</si>
  <si>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</si>
  <si>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</si>
  <si>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</si>
  <si>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</si>
  <si>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</si>
  <si>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</si>
  <si>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</si>
  <si>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</si>
  <si>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</si>
  <si>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</si>
  <si>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</si>
  <si>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</si>
  <si>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</si>
  <si>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</si>
  <si>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</si>
  <si>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</si>
  <si>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</si>
  <si>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</si>
  <si>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</si>
  <si>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</si>
  <si>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</si>
  <si>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</si>
  <si>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</si>
  <si>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</si>
  <si>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</si>
  <si>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</si>
  <si>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</si>
  <si>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</si>
  <si>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</si>
  <si>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</si>
  <si>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</si>
  <si>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</si>
  <si>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</si>
  <si>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</si>
  <si>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</si>
  <si>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</si>
  <si>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</si>
  <si>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</si>
  <si>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</si>
  <si>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</si>
  <si>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</si>
  <si>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</si>
  <si>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</si>
  <si>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</si>
  <si>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</si>
  <si>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</si>
  <si>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</si>
  <si>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</si>
  <si>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</si>
  <si>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</si>
  <si>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</si>
  <si>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</si>
  <si>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</si>
  <si>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</si>
  <si>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</si>
  <si>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</si>
  <si>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</si>
  <si>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</si>
  <si>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</si>
  <si>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</si>
  <si>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</si>
  <si>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</si>
  <si>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</si>
  <si>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</si>
  <si>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</si>
  <si>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</si>
  <si>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</si>
  <si>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</si>
  <si>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</si>
  <si>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</si>
  <si>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</si>
  <si>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</si>
  <si>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</si>
  <si>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</si>
  <si>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</si>
  <si>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</si>
  <si>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</si>
  <si>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</si>
  <si>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</si>
  <si>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</si>
  <si>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</si>
  <si>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</si>
  <si>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</si>
  <si>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</si>
  <si>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</si>
  <si>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</si>
  <si>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</si>
  <si>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</si>
  <si>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</si>
  <si>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</si>
  <si>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</si>
  <si>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</si>
  <si>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</si>
  <si>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</si>
  <si>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</si>
  <si>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</si>
  <si>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</si>
  <si>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</si>
  <si>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</si>
  <si>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</si>
  <si>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</si>
  <si>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</si>
  <si>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</si>
  <si>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</si>
  <si>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</si>
  <si>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</si>
  <si>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</si>
  <si>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</si>
  <si>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</si>
  <si>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</si>
  <si>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</si>
  <si>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</si>
  <si>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</si>
  <si>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</si>
  <si>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</si>
  <si>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</si>
  <si>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</si>
  <si>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</si>
  <si>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</si>
  <si>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</si>
  <si>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</si>
  <si>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</si>
  <si>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</si>
  <si>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</si>
  <si>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</si>
  <si>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</si>
  <si>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</si>
  <si>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</si>
  <si>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</si>
  <si>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</si>
  <si>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</si>
  <si>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</si>
  <si>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</si>
  <si>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</si>
  <si>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</si>
  <si>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</si>
  <si>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</si>
  <si>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</si>
  <si>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</si>
  <si>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</si>
  <si>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</si>
  <si>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</si>
  <si>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</si>
  <si>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</si>
  <si>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</si>
  <si>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</si>
  <si>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</si>
  <si>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</si>
  <si>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</si>
  <si>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</si>
  <si>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</si>
  <si>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</si>
  <si>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</si>
  <si>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</si>
  <si>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</si>
  <si>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</si>
  <si>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</si>
  <si>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</si>
  <si>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</si>
  <si>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</si>
  <si>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</si>
  <si>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</si>
  <si>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</si>
  <si>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</si>
  <si>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</si>
  <si>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</si>
  <si>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</si>
  <si>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</si>
  <si>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</si>
  <si>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</si>
  <si>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</si>
  <si>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</si>
  <si>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</si>
  <si>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</si>
  <si>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</si>
  <si>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</si>
  <si>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</si>
  <si>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</si>
  <si>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</si>
  <si>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</si>
  <si>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</si>
  <si>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</si>
  <si>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</si>
  <si>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</si>
  <si>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</si>
  <si>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</si>
  <si>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</si>
  <si>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</si>
  <si>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</si>
  <si>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</si>
  <si>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</si>
  <si>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</si>
  <si>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</si>
  <si>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</si>
  <si>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</si>
  <si>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</si>
  <si>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</si>
  <si>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</si>
  <si>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</si>
  <si>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</si>
  <si>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</si>
  <si>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</si>
  <si>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</si>
  <si>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</si>
  <si>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</si>
  <si>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</si>
  <si>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</si>
  <si>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</si>
  <si>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</si>
  <si>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</si>
  <si>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</si>
  <si>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</si>
  <si>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</si>
  <si>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</si>
  <si>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</si>
  <si>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</si>
  <si>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</si>
  <si>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</si>
  <si>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</si>
  <si>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</si>
  <si>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</si>
  <si>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</si>
  <si>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</si>
  <si>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</si>
  <si>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</si>
  <si>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</si>
  <si>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</si>
  <si>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</si>
  <si>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</si>
  <si>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</si>
  <si>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</si>
  <si>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</si>
  <si>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</si>
  <si>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</si>
  <si>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</si>
  <si>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</si>
  <si>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</si>
  <si>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</si>
  <si>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</si>
  <si>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</si>
  <si>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</si>
  <si>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</si>
  <si>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</si>
  <si>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</si>
  <si>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</si>
  <si>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</si>
  <si>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</si>
  <si>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</si>
  <si>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</si>
  <si>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</si>
  <si>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</si>
  <si>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</si>
  <si>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</si>
  <si>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</si>
  <si>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</si>
  <si>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</si>
  <si>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</si>
  <si>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</si>
  <si>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</si>
  <si>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</si>
  <si>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</si>
  <si>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</si>
  <si>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</si>
  <si>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</si>
  <si>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</si>
  <si>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</si>
  <si>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</si>
  <si>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</si>
  <si>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</si>
  <si>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</si>
  <si>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</si>
  <si>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</si>
  <si>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</si>
  <si>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</si>
  <si>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</si>
  <si>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</si>
  <si>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</si>
  <si>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</si>
  <si>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</si>
  <si>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</si>
  <si>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</si>
  <si>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</si>
  <si>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</si>
  <si>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</si>
  <si>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</si>
  <si>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</si>
  <si>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</si>
  <si>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</si>
  <si>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</si>
  <si>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</si>
  <si>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</si>
  <si>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</si>
  <si>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</si>
  <si>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</si>
  <si>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</si>
  <si>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</si>
  <si>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</si>
  <si>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</si>
  <si>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</si>
  <si>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</si>
  <si>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</si>
  <si>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</si>
  <si>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</si>
  <si>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</si>
  <si>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</si>
  <si>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</si>
  <si>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</si>
  <si>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</si>
  <si>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</si>
  <si>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</si>
  <si>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</si>
  <si>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</si>
  <si>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</si>
  <si>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</si>
  <si>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</si>
  <si>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</si>
  <si>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</si>
  <si>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</si>
  <si>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</si>
  <si>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</si>
  <si>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</si>
  <si>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</si>
  <si>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</si>
  <si>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</si>
  <si>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</si>
  <si>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</si>
  <si>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</si>
  <si>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</si>
  <si>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</si>
  <si>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</si>
  <si>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</si>
  <si>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</si>
  <si>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</si>
  <si>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</si>
  <si>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</si>
  <si>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</si>
  <si>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</si>
  <si>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</si>
  <si>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</si>
  <si>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</si>
  <si>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</si>
  <si>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</si>
  <si>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</si>
  <si>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</si>
  <si>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</si>
  <si>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</si>
  <si>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</si>
  <si>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</si>
  <si>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</si>
  <si>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</si>
  <si>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</si>
  <si>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</si>
  <si>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</si>
  <si>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</si>
  <si>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</si>
  <si>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</si>
  <si>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</si>
  <si>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</si>
  <si>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</si>
  <si>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</si>
  <si>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</si>
  <si>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</si>
  <si>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</si>
  <si>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</si>
  <si>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</si>
  <si>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</si>
  <si>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</si>
  <si>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</si>
  <si>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</si>
  <si>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</si>
  <si>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</si>
  <si>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</si>
  <si>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</si>
  <si>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</si>
  <si>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</si>
  <si>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</si>
  <si>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</si>
  <si>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</si>
  <si>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</si>
  <si>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</si>
  <si>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</si>
  <si>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</si>
  <si>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</si>
  <si>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</si>
  <si>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</si>
  <si>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</si>
  <si>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</si>
  <si>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</si>
  <si>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</si>
  <si>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</si>
  <si>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</si>
  <si>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</si>
  <si>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</si>
  <si>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</si>
  <si>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</si>
  <si>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</si>
  <si>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</si>
  <si>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</si>
  <si>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</si>
  <si>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</si>
  <si>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</si>
  <si>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</si>
  <si>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</si>
  <si>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</si>
  <si>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</si>
  <si>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</si>
  <si>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</si>
  <si>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</si>
  <si>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</si>
  <si>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</si>
  <si>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</si>
  <si>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</si>
  <si>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</si>
  <si>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</si>
  <si>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</si>
  <si>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</si>
  <si>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</si>
  <si>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</si>
  <si>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</si>
  <si>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</si>
  <si>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</si>
  <si>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</si>
  <si>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</si>
  <si>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</si>
  <si>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</si>
  <si>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</si>
  <si>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</si>
  <si>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</si>
  <si>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</si>
  <si>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</si>
  <si>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</si>
  <si>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</si>
  <si>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</si>
  <si>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</si>
  <si>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</si>
  <si>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</si>
  <si>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</si>
  <si>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</si>
  <si>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</si>
  <si>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</si>
  <si>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</si>
  <si>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</si>
  <si>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</si>
  <si>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</si>
  <si>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</si>
  <si>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</si>
  <si>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</si>
  <si>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</si>
  <si>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</si>
  <si>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</si>
  <si>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</si>
  <si>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</si>
  <si>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</si>
  <si>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</si>
  <si>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</si>
  <si>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</si>
  <si>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</si>
  <si>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</si>
  <si>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</si>
  <si>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</si>
  <si>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</si>
  <si>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</si>
  <si>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</si>
  <si>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</si>
  <si>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</si>
  <si>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</si>
  <si>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</si>
  <si>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</si>
  <si>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</si>
  <si>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</si>
  <si>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</si>
  <si>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</si>
  <si>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</si>
  <si>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</si>
  <si>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</si>
  <si>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</si>
  <si>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</si>
  <si>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</si>
  <si>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</si>
  <si>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</si>
  <si>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</si>
  <si>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</si>
  <si>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</si>
  <si>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</si>
  <si>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</si>
  <si>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</si>
  <si>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</si>
  <si>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</si>
  <si>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</si>
  <si>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</si>
  <si>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</si>
  <si>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</si>
  <si>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</si>
  <si>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</si>
  <si>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</si>
  <si>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</si>
  <si>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</si>
  <si>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</si>
  <si>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</si>
  <si>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</si>
  <si>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</si>
  <si>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</si>
  <si>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</si>
  <si>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</si>
  <si>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</si>
  <si>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</si>
  <si>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</si>
  <si>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</si>
  <si>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</si>
  <si>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</si>
  <si>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</si>
  <si>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</si>
  <si>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</si>
  <si>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</si>
  <si>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</si>
  <si>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</si>
  <si>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</si>
  <si>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</si>
  <si>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</si>
  <si>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</si>
  <si>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</si>
  <si>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</si>
  <si>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</si>
  <si>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</si>
  <si>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</si>
  <si>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</si>
  <si>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</si>
  <si>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</si>
  <si>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</si>
  <si>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</si>
  <si>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</si>
  <si>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</si>
  <si>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</si>
  <si>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</si>
  <si>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</si>
  <si>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</si>
  <si>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</si>
  <si>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</si>
  <si>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</si>
  <si>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</si>
  <si>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</si>
  <si>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</si>
  <si>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</si>
  <si>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</si>
  <si>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</si>
  <si>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</si>
  <si>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</si>
  <si>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</si>
  <si>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</si>
  <si>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</si>
  <si>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</si>
  <si>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</si>
  <si>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</si>
  <si>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</si>
  <si>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</si>
  <si>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</si>
  <si>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</si>
  <si>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</si>
  <si>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</si>
  <si>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</si>
  <si>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</si>
  <si>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</si>
  <si>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</si>
  <si>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</si>
  <si>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</si>
  <si>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</si>
  <si>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</si>
  <si>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</si>
  <si>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</si>
  <si>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</si>
  <si>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</si>
  <si>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</si>
  <si>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</si>
  <si>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</si>
  <si>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</si>
  <si>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</si>
  <si>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</si>
  <si>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</si>
  <si>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</si>
  <si>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</si>
  <si>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</si>
  <si>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</si>
  <si>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</si>
  <si>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</si>
  <si>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</si>
  <si>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</si>
  <si>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</si>
  <si>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</si>
  <si>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</si>
  <si>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</si>
  <si>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</si>
  <si>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</si>
  <si>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</si>
  <si>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</si>
  <si>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</si>
  <si>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</si>
  <si>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</si>
  <si>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</si>
  <si>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</si>
  <si>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</si>
  <si>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</si>
  <si>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</si>
  <si>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</si>
  <si>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</si>
  <si>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</si>
  <si>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</si>
  <si>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</si>
  <si>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</si>
  <si>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</si>
  <si>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</si>
  <si>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</si>
  <si>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</si>
  <si>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</si>
  <si>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</si>
  <si>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</si>
  <si>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</si>
  <si>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</si>
  <si>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</si>
  <si>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</si>
  <si>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</si>
  <si>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</si>
  <si>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</si>
  <si>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</si>
  <si>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</si>
  <si>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</si>
  <si>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</si>
  <si>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</si>
  <si>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</si>
  <si>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</si>
  <si>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</si>
  <si>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</si>
  <si>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</si>
  <si>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</si>
  <si>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</si>
  <si>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</si>
  <si>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</si>
  <si>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</si>
  <si>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</si>
  <si>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</si>
  <si>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</si>
  <si>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</si>
  <si>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</si>
  <si>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</si>
  <si>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</si>
  <si>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</si>
  <si>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</si>
  <si>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</si>
  <si>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</si>
  <si>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</si>
  <si>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</si>
  <si>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</si>
  <si>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</si>
  <si>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</si>
  <si>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</si>
  <si>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</si>
  <si>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</si>
  <si>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</si>
  <si>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</si>
  <si>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</si>
  <si>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</si>
  <si>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</si>
  <si>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</si>
  <si>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</si>
  <si>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</si>
  <si>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</si>
  <si>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</si>
  <si>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</si>
  <si>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</si>
  <si>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</si>
  <si>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</si>
  <si>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</si>
  <si>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</si>
  <si>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</si>
  <si>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</si>
  <si>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</si>
  <si>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</si>
  <si>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</si>
  <si>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</si>
  <si>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</si>
  <si>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</si>
  <si>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</si>
  <si>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</si>
  <si>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</si>
  <si>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</si>
  <si>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</si>
  <si>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</si>
  <si>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</si>
  <si>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</si>
  <si>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</si>
  <si>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</si>
  <si>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</si>
  <si>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</si>
  <si>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</si>
  <si>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</si>
  <si>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</si>
  <si>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</si>
  <si>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</si>
  <si>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</si>
  <si>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</si>
  <si>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</si>
  <si>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</si>
  <si>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</si>
  <si>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</si>
  <si>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</si>
  <si>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</si>
  <si>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</si>
  <si>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</si>
  <si>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</si>
  <si>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</si>
  <si>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</si>
  <si>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</si>
  <si>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</si>
  <si>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</si>
  <si>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</si>
  <si>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</si>
  <si>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</si>
  <si>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</si>
  <si>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</si>
  <si>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</si>
  <si>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</si>
  <si>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</si>
  <si>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</si>
  <si>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</si>
  <si>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</si>
  <si>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</si>
  <si>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</si>
  <si>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</si>
  <si>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</si>
  <si>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</si>
  <si>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</si>
  <si>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</si>
  <si>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</si>
  <si>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</si>
  <si>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</si>
  <si>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</si>
  <si>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</si>
  <si>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</si>
  <si>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</si>
  <si>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</si>
  <si>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</si>
  <si>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</si>
  <si>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</si>
  <si>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</si>
  <si>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</si>
  <si>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</si>
  <si>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</si>
  <si>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</si>
  <si>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</si>
  <si>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</si>
  <si>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</si>
  <si>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</si>
  <si>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</si>
  <si>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</si>
  <si>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</si>
  <si>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</si>
  <si>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</si>
  <si>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</si>
  <si>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</si>
  <si>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</si>
  <si>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</si>
  <si>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</si>
  <si>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</si>
  <si>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</si>
  <si>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</si>
  <si>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</si>
  <si>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</si>
  <si>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</si>
  <si>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</si>
  <si>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</si>
  <si>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</si>
  <si>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</si>
  <si>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</si>
  <si>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</si>
  <si>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</si>
  <si>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</si>
  <si>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</si>
  <si>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</si>
  <si>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</si>
  <si>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</si>
  <si>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</si>
  <si>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</si>
  <si>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</si>
  <si>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</si>
  <si>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</si>
  <si>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</si>
  <si>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</si>
  <si>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</si>
  <si>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</si>
  <si>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</si>
  <si>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</si>
  <si>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</si>
  <si>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</si>
  <si>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</si>
  <si>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</si>
  <si>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</si>
  <si>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</si>
  <si>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</si>
  <si>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</si>
  <si>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</si>
  <si>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</si>
  <si>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</si>
  <si>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</si>
  <si>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</si>
  <si>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</si>
  <si>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</si>
  <si>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</si>
  <si>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</si>
  <si>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</si>
  <si>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</si>
  <si>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</si>
  <si>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</si>
  <si>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</si>
  <si>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</si>
  <si>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</si>
  <si>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</si>
  <si>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</si>
  <si>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</si>
  <si>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</si>
  <si>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</si>
  <si>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</si>
  <si>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</si>
  <si>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</si>
  <si>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</si>
  <si>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</si>
  <si>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</si>
  <si>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</si>
  <si>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</si>
  <si>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</si>
  <si>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</si>
  <si>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</si>
  <si>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</si>
  <si>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</si>
  <si>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</si>
  <si>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</si>
  <si>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</si>
  <si>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</si>
  <si>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</si>
  <si>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</si>
  <si>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</si>
  <si>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</si>
  <si>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</si>
  <si>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</si>
  <si>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</si>
  <si>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</si>
  <si>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</si>
  <si>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</si>
  <si>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</si>
  <si>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</si>
  <si>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</si>
  <si>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</si>
  <si>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</si>
  <si>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</si>
  <si>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</si>
  <si>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</si>
  <si>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</si>
  <si>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</si>
  <si>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</si>
  <si>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</si>
  <si>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</si>
  <si>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</si>
  <si>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</si>
  <si>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</si>
  <si>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</si>
  <si>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</si>
  <si>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</si>
  <si>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</si>
  <si>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</si>
  <si>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</si>
  <si>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</si>
  <si>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</si>
  <si>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</si>
  <si>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</si>
  <si>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</si>
  <si>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</si>
  <si>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</si>
  <si>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</si>
  <si>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</si>
  <si>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</si>
  <si>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</si>
  <si>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</si>
  <si>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</si>
  <si>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</si>
  <si>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</si>
  <si>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</si>
  <si>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</si>
  <si>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</si>
  <si>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</si>
  <si>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</si>
  <si>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</si>
  <si>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</si>
  <si>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</si>
  <si>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</si>
  <si>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</si>
  <si>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</si>
  <si>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</si>
  <si>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</si>
  <si>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</si>
  <si>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</si>
  <si>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</si>
  <si>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</si>
  <si>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</si>
  <si>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</si>
  <si>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</si>
  <si>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</si>
  <si>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</si>
  <si>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</si>
  <si>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</si>
  <si>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</si>
  <si>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</si>
  <si>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</si>
  <si>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</si>
  <si>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</si>
  <si>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</si>
  <si>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</si>
  <si>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</si>
  <si>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</si>
  <si>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</si>
  <si>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</si>
  <si>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</si>
  <si>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</si>
  <si>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</si>
  <si>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</si>
  <si>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</si>
  <si>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</si>
  <si>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</si>
  <si>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</si>
  <si>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</si>
  <si>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</si>
  <si>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</si>
  <si>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</si>
  <si>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</si>
  <si>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</si>
  <si>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</si>
  <si>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</si>
  <si>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</si>
  <si>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</si>
  <si>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</si>
  <si>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</si>
  <si>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</si>
  <si>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</si>
  <si>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</si>
  <si>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</si>
  <si>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</si>
  <si>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</si>
  <si>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</si>
  <si>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</si>
  <si>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</si>
  <si>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</si>
  <si>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</si>
  <si>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</si>
  <si>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</si>
  <si>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</si>
  <si>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</si>
  <si>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</si>
  <si>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</si>
  <si>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</si>
  <si>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</si>
  <si>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</si>
  <si>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</si>
  <si>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</si>
  <si>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</si>
  <si>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</si>
  <si>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</si>
  <si>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</si>
  <si>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</si>
  <si>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</si>
  <si>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</si>
  <si>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</si>
  <si>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</si>
  <si>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</si>
  <si>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</si>
  <si>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</si>
  <si>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</si>
  <si>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</si>
  <si>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</si>
  <si>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</si>
  <si>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</si>
  <si>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</si>
  <si>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</si>
  <si>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</si>
  <si>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</si>
  <si>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</si>
  <si>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</si>
  <si>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</si>
  <si>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</si>
  <si>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</si>
  <si>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</si>
  <si>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</si>
  <si>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</si>
  <si>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</si>
  <si>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</si>
  <si>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</si>
  <si>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</si>
  <si>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</si>
  <si>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</si>
  <si>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</si>
  <si>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</si>
  <si>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</si>
  <si>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</si>
  <si>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</si>
  <si>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</si>
  <si>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</si>
  <si>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</si>
  <si>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</si>
  <si>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</si>
  <si>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</si>
  <si>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</si>
  <si>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</si>
  <si>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</si>
  <si>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</si>
  <si>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</si>
  <si>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</si>
  <si>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</si>
  <si>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</si>
  <si>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</si>
  <si>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</si>
  <si>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</si>
  <si>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</si>
  <si>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</si>
  <si>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</si>
  <si>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</si>
  <si>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</si>
  <si>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</si>
  <si>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</si>
  <si>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</si>
  <si>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</si>
  <si>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</si>
  <si>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</si>
  <si>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</si>
  <si>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</si>
  <si>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</si>
  <si>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</si>
  <si>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</si>
  <si>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</si>
  <si>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</si>
  <si>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</si>
  <si>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</si>
  <si>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</si>
  <si>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</si>
  <si>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</si>
  <si>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</si>
  <si>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</si>
  <si>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</si>
  <si>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</si>
  <si>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</si>
  <si>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</si>
  <si>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</si>
  <si>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</si>
  <si>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</si>
  <si>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</si>
  <si>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</si>
  <si>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</si>
  <si>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</si>
  <si>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</si>
  <si>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</si>
  <si>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</si>
  <si>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</si>
  <si>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</si>
  <si>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</si>
  <si>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</si>
  <si>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</si>
  <si>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</si>
  <si>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</si>
  <si>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</si>
  <si>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</si>
  <si>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</si>
  <si>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</si>
  <si>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</si>
  <si>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</si>
  <si>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</si>
  <si>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</si>
  <si>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</si>
  <si>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</si>
  <si>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</si>
  <si>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</si>
  <si>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</si>
  <si>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</si>
  <si>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</si>
  <si>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</si>
  <si>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</si>
  <si>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</si>
  <si>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</si>
  <si>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</si>
  <si>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</si>
  <si>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</si>
  <si>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</si>
  <si>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</si>
  <si>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</si>
  <si>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</si>
  <si>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</si>
  <si>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</si>
  <si>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</si>
  <si>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</si>
  <si>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</si>
  <si>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</si>
  <si>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</si>
  <si>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</si>
  <si>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</si>
  <si>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</si>
  <si>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</si>
  <si>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</si>
  <si>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</si>
  <si>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</si>
  <si>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</si>
  <si>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</si>
  <si>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</si>
  <si>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</si>
  <si>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</si>
  <si>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</si>
  <si>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</si>
  <si>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</si>
  <si>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</si>
  <si>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</si>
  <si>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</si>
  <si>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</si>
  <si>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</si>
  <si>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</si>
  <si>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</si>
  <si>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</si>
  <si>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</si>
  <si>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</si>
  <si>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</si>
  <si>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</si>
  <si>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</si>
  <si>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</si>
  <si>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</si>
  <si>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</si>
  <si>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</si>
  <si>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</si>
  <si>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</si>
  <si>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</si>
  <si>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</si>
  <si>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</si>
  <si>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</si>
  <si>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</si>
  <si>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</si>
  <si>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</si>
  <si>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</si>
  <si>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</si>
  <si>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</si>
  <si>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</si>
  <si>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</si>
  <si>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</si>
  <si>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</si>
  <si>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</si>
  <si>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</si>
  <si>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</si>
  <si>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</si>
  <si>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</si>
  <si>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</si>
  <si>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</si>
  <si>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</si>
  <si>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</si>
  <si>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</si>
  <si>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</si>
  <si>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</si>
  <si>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</si>
  <si>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</si>
  <si>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</si>
  <si>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</si>
  <si>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</si>
  <si>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</si>
  <si>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</si>
  <si>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</si>
  <si>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</si>
  <si>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</si>
  <si>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</si>
  <si>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</si>
  <si>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</si>
  <si>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</si>
  <si>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</si>
  <si>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</si>
  <si>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</si>
  <si>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</si>
  <si>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</si>
  <si>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</si>
  <si>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</si>
  <si>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</si>
  <si>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</si>
  <si>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</si>
  <si>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</si>
  <si>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</si>
  <si>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</si>
  <si>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</si>
  <si>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</si>
  <si>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</si>
  <si>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</si>
  <si>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</si>
  <si>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</si>
  <si>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</si>
  <si>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</si>
  <si>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</si>
  <si>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</si>
  <si>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</si>
  <si>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</si>
  <si>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</si>
  <si>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</si>
  <si>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</si>
  <si>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</si>
  <si>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</si>
  <si>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</si>
  <si>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</si>
  <si>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</si>
  <si>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</si>
  <si>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</si>
  <si>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</si>
  <si>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</si>
  <si>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</si>
  <si>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</si>
  <si>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</si>
  <si>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</si>
  <si>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</si>
  <si>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</si>
  <si>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</si>
  <si>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</si>
  <si>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</si>
  <si>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</si>
  <si>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</si>
  <si>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</si>
  <si>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</si>
  <si>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</si>
  <si>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</si>
  <si>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</si>
  <si>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</si>
  <si>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</si>
  <si>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</si>
  <si>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</si>
  <si>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</si>
  <si>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</si>
  <si>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</si>
  <si>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</si>
  <si>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</si>
  <si>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</si>
  <si>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</si>
  <si>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</si>
  <si>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</si>
  <si>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</si>
  <si>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</si>
  <si>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</si>
  <si>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</si>
  <si>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</si>
  <si>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</si>
  <si>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</si>
  <si>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</si>
  <si>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</si>
  <si>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</si>
  <si>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</si>
  <si>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</si>
  <si>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</si>
  <si>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</si>
  <si>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</si>
  <si>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</si>
  <si>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</si>
  <si>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</si>
  <si>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</si>
  <si>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</si>
  <si>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</si>
  <si>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</si>
  <si>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</si>
  <si>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</si>
  <si>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</si>
  <si>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</si>
  <si>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</si>
  <si>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</si>
  <si>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</si>
  <si>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</si>
  <si>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</si>
  <si>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</si>
  <si>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</si>
  <si>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</si>
  <si>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</si>
  <si>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</si>
  <si>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</si>
  <si>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</si>
  <si>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</si>
  <si>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</si>
  <si>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</si>
  <si>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</si>
  <si>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</si>
  <si>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</si>
  <si>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</si>
  <si>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</si>
  <si>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</si>
  <si>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</si>
  <si>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</si>
  <si>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</si>
  <si>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</si>
  <si>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</si>
  <si>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</si>
  <si>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</si>
  <si>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</si>
  <si>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</si>
  <si>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</si>
  <si>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</si>
  <si>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</si>
  <si>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</si>
  <si>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</si>
  <si>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</si>
  <si>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</si>
  <si>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</si>
  <si>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</si>
  <si>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</si>
  <si>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</si>
  <si>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</si>
  <si>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</si>
  <si>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</si>
  <si>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</si>
  <si>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</si>
  <si>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</si>
  <si>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</si>
  <si>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</si>
  <si>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</si>
  <si>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</si>
  <si>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</si>
  <si>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</si>
  <si>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</si>
  <si>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</si>
  <si>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</si>
  <si>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</si>
  <si>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</si>
  <si>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</si>
  <si>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</si>
  <si>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</si>
  <si>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</si>
  <si>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</si>
  <si>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</si>
  <si>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</si>
  <si>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</si>
  <si>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</si>
  <si>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</si>
  <si>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</si>
  <si>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</si>
  <si>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</si>
  <si>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</si>
  <si>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</si>
  <si>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</si>
  <si>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</si>
  <si>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</si>
  <si>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</si>
  <si>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</si>
  <si>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</si>
  <si>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</si>
  <si>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</si>
  <si>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</si>
  <si>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</si>
  <si>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</si>
  <si>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</si>
  <si>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</si>
  <si>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</si>
  <si>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</si>
  <si>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</si>
  <si>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</si>
  <si>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</si>
  <si>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</si>
  <si>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</si>
  <si>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</si>
  <si>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</si>
  <si>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</si>
  <si>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</si>
  <si>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</si>
  <si>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</si>
  <si>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</si>
  <si>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</si>
  <si>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</si>
  <si>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</si>
  <si>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</si>
  <si>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</si>
  <si>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</si>
  <si>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</si>
  <si>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</si>
  <si>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</si>
  <si>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</si>
  <si>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</si>
  <si>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</si>
  <si>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</si>
  <si>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</si>
  <si>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</si>
  <si>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</si>
  <si>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</si>
  <si>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</si>
  <si>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</si>
  <si>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</si>
  <si>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</si>
  <si>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</si>
  <si>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</si>
  <si>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</si>
  <si>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</si>
  <si>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</si>
  <si>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</si>
  <si>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</si>
  <si>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</si>
  <si>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</si>
  <si>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</si>
  <si>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</si>
  <si>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</si>
  <si>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</si>
  <si>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</si>
  <si>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</si>
  <si>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</si>
  <si>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</si>
  <si>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</si>
  <si>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</si>
  <si>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</si>
  <si>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</si>
  <si>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</si>
  <si>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</si>
  <si>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</si>
  <si>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</si>
  <si>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</si>
  <si>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</si>
  <si>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</si>
  <si>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</si>
  <si>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</si>
  <si>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</si>
  <si>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</si>
  <si>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</si>
  <si>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</si>
  <si>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</si>
  <si>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</si>
  <si>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</si>
  <si>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</si>
  <si>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</si>
  <si>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</si>
  <si>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</si>
  <si>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</si>
  <si>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</si>
  <si>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</si>
  <si>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</si>
  <si>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</si>
  <si>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</si>
  <si>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</si>
  <si>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</si>
  <si>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</si>
  <si>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</si>
  <si>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</si>
  <si>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</si>
  <si>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</si>
  <si>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</si>
  <si>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</si>
  <si>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</si>
  <si>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</si>
  <si>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</si>
  <si>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</si>
  <si>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</si>
  <si>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</si>
  <si>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</si>
  <si>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</si>
  <si>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</si>
  <si>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</si>
  <si>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</si>
  <si>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</si>
  <si>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</si>
  <si>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</si>
  <si>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</si>
  <si>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</si>
  <si>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</si>
  <si>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</si>
  <si>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</si>
  <si>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</si>
  <si>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</si>
  <si>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</si>
  <si>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</si>
  <si>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</si>
  <si>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</si>
  <si>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</si>
  <si>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</si>
  <si>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</si>
  <si>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</si>
  <si>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</si>
  <si>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</si>
  <si>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</si>
  <si>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</si>
  <si>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</si>
  <si>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</si>
  <si>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</si>
  <si>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</si>
  <si>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</si>
  <si>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</si>
  <si>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</si>
  <si>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</si>
  <si>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</si>
  <si>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</si>
  <si>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</si>
  <si>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</si>
  <si>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</si>
  <si>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</si>
  <si>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</si>
  <si>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</si>
  <si>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</si>
  <si>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</si>
  <si>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</si>
  <si>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</si>
  <si>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</si>
  <si>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</si>
  <si>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</si>
  <si>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</si>
  <si>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</si>
  <si>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</si>
  <si>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</si>
  <si>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</si>
  <si>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</si>
  <si>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</si>
  <si>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</si>
  <si>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</si>
  <si>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</si>
  <si>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</si>
  <si>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</si>
  <si>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</si>
  <si>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</si>
  <si>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</si>
  <si>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</si>
  <si>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</si>
  <si>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</si>
  <si>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</si>
  <si>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</si>
  <si>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</si>
  <si>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</si>
  <si>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</si>
  <si>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</si>
  <si>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</si>
  <si>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</si>
  <si>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</si>
  <si>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</si>
  <si>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</si>
  <si>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</si>
  <si>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</si>
  <si>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</si>
  <si>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</si>
  <si>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</si>
  <si>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</si>
  <si>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</si>
  <si>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</si>
  <si>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</si>
  <si>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</si>
  <si>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</si>
  <si>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</si>
  <si>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</si>
  <si>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</si>
  <si>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</si>
  <si>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</si>
  <si>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</si>
  <si>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</si>
  <si>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</si>
  <si>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</si>
  <si>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</si>
  <si>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</si>
  <si>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</si>
  <si>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</si>
  <si>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</si>
  <si>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</si>
  <si>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</si>
  <si>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</si>
  <si>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</si>
  <si>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</si>
  <si>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</si>
  <si>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</si>
  <si>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</si>
  <si>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</si>
  <si>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</si>
  <si>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</si>
  <si>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</si>
  <si>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</si>
  <si>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</si>
  <si>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</si>
  <si>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</si>
  <si>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</si>
  <si>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</si>
  <si>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</si>
  <si>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</si>
  <si>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</si>
  <si>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</si>
  <si>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</si>
  <si>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</si>
  <si>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</si>
  <si>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</si>
  <si>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</si>
  <si>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</si>
  <si>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</si>
  <si>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</si>
  <si>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</si>
  <si>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</si>
  <si>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</si>
  <si>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</si>
  <si>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</si>
  <si>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</si>
  <si>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</si>
  <si>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</si>
  <si>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</si>
  <si>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</si>
  <si>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</si>
  <si>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</si>
  <si>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</si>
  <si>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</si>
  <si>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</si>
  <si>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</si>
  <si>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</si>
  <si>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</si>
  <si>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</si>
  <si>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</si>
  <si>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</si>
  <si>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</si>
  <si>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</si>
  <si>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</si>
  <si>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</si>
  <si>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</si>
  <si>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</si>
  <si>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</si>
  <si>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</si>
  <si>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</si>
  <si>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</si>
  <si>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</si>
  <si>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</si>
  <si>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</si>
  <si>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</si>
  <si>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</si>
  <si>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</si>
  <si>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</si>
  <si>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</si>
  <si>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</si>
  <si>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</si>
  <si>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</si>
  <si>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</si>
  <si>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</si>
  <si>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</si>
  <si>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</si>
  <si>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</si>
  <si>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</si>
  <si>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</si>
  <si>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</si>
  <si>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</si>
  <si>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</si>
  <si>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</si>
  <si>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</si>
  <si>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</si>
  <si>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</si>
  <si>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</si>
  <si>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</si>
  <si>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</si>
  <si>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</si>
  <si>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</si>
  <si>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</si>
  <si>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</si>
  <si>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</si>
  <si>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</si>
  <si>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</si>
  <si>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</si>
  <si>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</si>
  <si>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</si>
  <si>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</si>
  <si>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</si>
  <si>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</si>
  <si>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</si>
  <si>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</si>
  <si>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</si>
  <si>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</si>
  <si>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</si>
  <si>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</si>
  <si>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</si>
  <si>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</si>
  <si>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</si>
  <si>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</si>
  <si>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</si>
  <si>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</si>
  <si>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</si>
  <si>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</si>
  <si>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</si>
  <si>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</si>
  <si>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</si>
  <si>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</si>
  <si>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</si>
  <si>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</si>
  <si>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</si>
  <si>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</si>
  <si>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</si>
  <si>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</si>
  <si>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</si>
  <si>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</si>
  <si>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</si>
  <si>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</si>
  <si>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</si>
  <si>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</si>
  <si>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</si>
  <si>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</si>
  <si>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</si>
  <si>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</si>
  <si>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</si>
  <si>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</si>
  <si>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</si>
  <si>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</si>
  <si>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</si>
  <si>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</si>
  <si>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</si>
  <si>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</si>
  <si>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</si>
  <si>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</si>
  <si>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</si>
  <si>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</si>
  <si>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</si>
  <si>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</si>
  <si>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</si>
  <si>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</si>
  <si>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</si>
  <si>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</si>
  <si>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</si>
  <si>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</si>
  <si>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</si>
  <si>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</si>
  <si>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</si>
  <si>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</si>
  <si>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</si>
  <si>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</si>
  <si>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</si>
  <si>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</si>
  <si>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</si>
  <si>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</si>
  <si>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</si>
  <si>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</si>
  <si>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</si>
  <si>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</si>
  <si>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</si>
  <si>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</si>
  <si>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</si>
  <si>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</si>
  <si>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</si>
  <si>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</si>
  <si>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</si>
  <si>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</si>
  <si>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</si>
  <si>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</si>
  <si>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</si>
  <si>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</si>
  <si>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</si>
  <si>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</si>
  <si>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</si>
  <si>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</si>
  <si>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</si>
  <si>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</si>
  <si>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</si>
  <si>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</si>
  <si>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</si>
  <si>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</si>
  <si>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</si>
  <si>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</si>
  <si>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</si>
  <si>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</si>
  <si>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</si>
  <si>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</si>
  <si>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</si>
  <si>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</si>
  <si>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</si>
  <si>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</si>
  <si>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</si>
  <si>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</si>
  <si>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</si>
  <si>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</si>
  <si>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</si>
  <si>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</si>
  <si>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</si>
  <si>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</si>
  <si>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</si>
  <si>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</si>
  <si>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</si>
  <si>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</si>
  <si>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</si>
  <si>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</si>
  <si>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</si>
  <si>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</si>
  <si>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</si>
  <si>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</si>
  <si>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</si>
  <si>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</si>
  <si>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</si>
  <si>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</si>
  <si>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</si>
  <si>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</si>
  <si>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</si>
  <si>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</si>
  <si>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</si>
  <si>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</si>
  <si>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</si>
  <si>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</si>
  <si>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</si>
  <si>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</si>
  <si>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</si>
  <si>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</si>
  <si>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</si>
  <si>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</si>
  <si>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</si>
  <si>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</si>
  <si>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</si>
  <si>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</si>
  <si>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</si>
  <si>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</si>
  <si>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</si>
  <si>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</si>
  <si>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</si>
  <si>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</si>
  <si>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</si>
  <si>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</si>
  <si>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</si>
  <si>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</si>
  <si>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</si>
  <si>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</si>
  <si>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</si>
  <si>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</si>
  <si>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</si>
  <si>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</si>
  <si>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</si>
  <si>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</si>
  <si>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</si>
  <si>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</si>
  <si>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</si>
  <si>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</si>
  <si>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</si>
  <si>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</si>
  <si>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</si>
  <si>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</si>
  <si>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</si>
  <si>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</si>
  <si>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</si>
  <si>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</si>
  <si>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</si>
  <si>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</si>
  <si>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</si>
  <si>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</si>
  <si>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</si>
  <si>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</si>
  <si>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</si>
  <si>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</si>
  <si>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</si>
  <si>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</si>
  <si>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</si>
  <si>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</si>
  <si>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</si>
  <si>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</si>
  <si>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</si>
  <si>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</si>
  <si>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</si>
  <si>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</si>
  <si>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</si>
  <si>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</si>
  <si>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</si>
  <si>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</si>
  <si>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</si>
  <si>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</si>
  <si>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</si>
  <si>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</si>
  <si>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</si>
  <si>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</si>
  <si>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</si>
  <si>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</si>
  <si>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</si>
  <si>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</si>
  <si>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</si>
  <si>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</si>
  <si>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</si>
  <si>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</si>
  <si>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</si>
  <si>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</si>
  <si>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</si>
  <si>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</si>
  <si>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</si>
  <si>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</si>
  <si>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</si>
  <si>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</si>
  <si>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</si>
  <si>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</si>
  <si>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</si>
  <si>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</si>
  <si>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</si>
  <si>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</si>
  <si>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</si>
  <si>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</si>
  <si>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</si>
  <si>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</si>
  <si>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</si>
  <si>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</si>
  <si>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</si>
  <si>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</si>
  <si>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</si>
  <si>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</si>
  <si>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</si>
  <si>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</si>
  <si>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</si>
  <si>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</si>
  <si>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</si>
  <si>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</si>
  <si>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</si>
  <si>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</si>
  <si>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</si>
  <si>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</si>
  <si>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</si>
  <si>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</si>
  <si>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</si>
  <si>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</si>
  <si>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</si>
  <si>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</si>
  <si>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</si>
  <si>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</si>
  <si>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</si>
  <si>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</si>
  <si>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</si>
  <si>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</si>
  <si>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</si>
  <si>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</si>
  <si>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</si>
  <si>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</si>
  <si>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</si>
  <si>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</si>
  <si>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</si>
  <si>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</si>
  <si>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</si>
  <si>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</si>
  <si>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</si>
  <si>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</si>
  <si>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</si>
  <si>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</si>
  <si>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</si>
  <si>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</si>
  <si>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</si>
  <si>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</si>
  <si>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</si>
  <si>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</si>
  <si>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</si>
  <si>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</si>
  <si>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</si>
  <si>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</si>
  <si>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</si>
  <si>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</si>
  <si>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</si>
  <si>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</si>
  <si>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</si>
  <si>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</si>
  <si>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</si>
  <si>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</si>
  <si>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</si>
  <si>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</si>
  <si>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</si>
  <si>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</si>
  <si>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</si>
  <si>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</si>
  <si>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</si>
  <si>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</si>
  <si>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</si>
  <si>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</si>
  <si>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</si>
  <si>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</si>
  <si>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</si>
  <si>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</si>
  <si>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</si>
  <si>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</si>
  <si>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</si>
  <si>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</si>
  <si>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</si>
  <si>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</si>
  <si>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</si>
  <si>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</si>
  <si>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</si>
  <si>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</si>
  <si>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</si>
  <si>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</si>
  <si>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</si>
  <si>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</si>
  <si>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</si>
  <si>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</si>
  <si>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</si>
  <si>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</si>
  <si>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</si>
  <si>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</si>
  <si>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</si>
  <si>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</si>
  <si>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</si>
  <si>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</si>
  <si>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</si>
  <si>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</si>
  <si>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</si>
  <si>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</si>
  <si>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</si>
  <si>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</si>
  <si>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</si>
  <si>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</si>
  <si>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</si>
  <si>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</si>
  <si>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</si>
  <si>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</si>
  <si>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</si>
  <si>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</si>
  <si>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</si>
  <si>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</si>
  <si>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</si>
  <si>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</si>
  <si>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</si>
  <si>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</si>
  <si>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</si>
  <si>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</si>
  <si>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</si>
  <si>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</si>
  <si>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</si>
  <si>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</si>
  <si>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</si>
  <si>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</si>
  <si>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</si>
  <si>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</si>
  <si>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</si>
  <si>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</si>
  <si>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</si>
  <si>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</si>
  <si>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</si>
  <si>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</si>
  <si>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</si>
  <si>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</si>
  <si>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</si>
  <si>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</si>
  <si>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</si>
  <si>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</si>
  <si>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</si>
  <si>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</si>
  <si>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</si>
  <si>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</si>
  <si>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</si>
  <si>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</si>
  <si>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</si>
  <si>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</si>
  <si>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</si>
  <si>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</si>
  <si>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</si>
  <si>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</si>
  <si>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</si>
  <si>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</si>
  <si>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</si>
  <si>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</si>
  <si>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</si>
  <si>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</si>
  <si>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</si>
  <si>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</si>
  <si>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</si>
  <si>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</si>
  <si>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</si>
  <si>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</si>
  <si>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</si>
  <si>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</si>
  <si>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</si>
  <si>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</si>
  <si>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</si>
  <si>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</si>
  <si>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</si>
  <si>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</si>
  <si>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</si>
  <si>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</si>
  <si>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</si>
  <si>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</si>
  <si>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</si>
  <si>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</si>
  <si>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</si>
  <si>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</si>
  <si>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</si>
  <si>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</si>
  <si>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</si>
  <si>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</si>
  <si>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</si>
  <si>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</si>
  <si>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</si>
  <si>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</si>
  <si>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</si>
  <si>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</si>
  <si>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</si>
  <si>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</si>
  <si>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</si>
  <si>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</si>
  <si>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</si>
  <si>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</si>
  <si>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</si>
  <si>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</si>
  <si>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</si>
  <si>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</si>
  <si>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</si>
  <si>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</si>
  <si>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</si>
  <si>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</si>
  <si>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</si>
  <si>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</si>
  <si>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</si>
  <si>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</si>
  <si>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</si>
  <si>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</si>
  <si>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</si>
  <si>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</si>
  <si>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</si>
  <si>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</si>
  <si>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</si>
  <si>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</si>
  <si>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</si>
  <si>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</si>
  <si>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</si>
  <si>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</si>
  <si>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</si>
  <si>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</si>
  <si>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</si>
  <si>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</si>
  <si>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</si>
  <si>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</si>
  <si>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</si>
  <si>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</si>
  <si>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</si>
  <si>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</si>
  <si>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</si>
  <si>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</si>
  <si>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</si>
  <si>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</si>
  <si>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</si>
  <si>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</si>
  <si>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</si>
  <si>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</si>
  <si>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</si>
  <si>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</si>
  <si>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</si>
  <si>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</si>
  <si>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</si>
  <si>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</si>
  <si>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</si>
  <si>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</si>
  <si>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</si>
  <si>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</si>
  <si>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</si>
  <si>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</si>
  <si>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</si>
  <si>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</si>
  <si>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</si>
  <si>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</si>
  <si>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</si>
  <si>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</si>
  <si>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</si>
  <si>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</si>
  <si>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</si>
  <si>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</si>
  <si>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</si>
  <si>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</si>
  <si>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</si>
  <si>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</si>
  <si>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</si>
  <si>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</si>
  <si>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</si>
  <si>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</si>
  <si>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</si>
  <si>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</si>
  <si>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</si>
  <si>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</si>
  <si>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</si>
  <si>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</si>
  <si>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</si>
  <si>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</si>
  <si>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</si>
  <si>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</si>
  <si>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</si>
  <si>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</si>
  <si>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</si>
  <si>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</si>
  <si>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</si>
  <si>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</si>
  <si>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</si>
  <si>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</si>
  <si>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</si>
  <si>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</si>
  <si>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</si>
  <si>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</si>
  <si>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</si>
  <si>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</si>
  <si>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</si>
  <si>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</si>
  <si>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</si>
  <si>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</si>
  <si>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</si>
  <si>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</si>
  <si>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</si>
  <si>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</si>
  <si>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</si>
  <si>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</si>
  <si>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</si>
  <si>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</si>
  <si>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</si>
  <si>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</si>
  <si>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</si>
  <si>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</si>
  <si>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</si>
  <si>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</si>
  <si>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</si>
  <si>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</si>
  <si>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</si>
  <si>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</si>
  <si>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</si>
  <si>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</si>
  <si>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</si>
  <si>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</si>
  <si>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</si>
  <si>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</si>
  <si>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</si>
  <si>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</si>
  <si>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</si>
  <si>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</si>
  <si>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</si>
  <si>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</si>
  <si>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</si>
  <si>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</si>
  <si>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</si>
  <si>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</si>
  <si>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</si>
  <si>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</si>
  <si>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</si>
  <si>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</si>
  <si>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</si>
  <si>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</si>
  <si>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</si>
  <si>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</si>
  <si>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</si>
  <si>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</si>
  <si>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</si>
  <si>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</si>
  <si>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</si>
  <si>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</si>
  <si>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</si>
  <si>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</si>
  <si>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</si>
  <si>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</si>
  <si>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</si>
  <si>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</si>
  <si>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</si>
  <si>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</si>
  <si>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</si>
  <si>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</si>
  <si>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</si>
  <si>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</si>
  <si>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</si>
  <si>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</si>
  <si>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</si>
  <si>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</si>
  <si>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</si>
  <si>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</si>
  <si>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</si>
  <si>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</si>
  <si>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</si>
  <si>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</si>
  <si>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</si>
  <si>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</si>
  <si>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</si>
  <si>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</si>
  <si>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</si>
  <si>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</si>
  <si>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</si>
  <si>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</si>
  <si>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</si>
  <si>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</si>
  <si>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</si>
  <si>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</si>
  <si>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</si>
  <si>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</si>
  <si>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</si>
  <si>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</si>
  <si>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</si>
  <si>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</si>
  <si>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</si>
  <si>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</si>
  <si>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</si>
  <si>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</si>
  <si>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</si>
  <si>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</si>
  <si>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</si>
  <si>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</si>
  <si>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</si>
  <si>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</si>
  <si>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</si>
  <si>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</si>
  <si>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</si>
  <si>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</si>
  <si>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</si>
  <si>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</si>
  <si>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</si>
  <si>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</si>
  <si>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</si>
  <si>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</si>
  <si>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</si>
  <si>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</si>
  <si>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</si>
  <si>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</si>
  <si>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</si>
  <si>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</si>
  <si>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</si>
  <si>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</si>
  <si>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</si>
  <si>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</si>
  <si>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</si>
  <si>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</si>
  <si>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</si>
  <si>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</si>
  <si>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</si>
  <si>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</si>
  <si>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</si>
  <si>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</si>
  <si>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</si>
  <si>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</si>
  <si>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</si>
  <si>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</si>
  <si>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</si>
  <si>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</si>
  <si>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</si>
  <si>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</si>
  <si>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</si>
  <si>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</si>
  <si>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</si>
  <si>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</si>
  <si>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</si>
  <si>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</si>
  <si>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</si>
  <si>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</si>
  <si>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</si>
  <si>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</si>
  <si>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</si>
  <si>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</si>
  <si>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</si>
  <si>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</si>
  <si>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</si>
  <si>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</si>
  <si>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</si>
  <si>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</si>
  <si>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</si>
  <si>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</si>
  <si>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</si>
  <si>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</si>
  <si>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</si>
  <si>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</si>
  <si>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</si>
  <si>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</si>
  <si>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</si>
  <si>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</si>
  <si>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</si>
  <si>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</si>
  <si>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</si>
  <si>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</si>
  <si>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</si>
  <si>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</si>
  <si>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</si>
  <si>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</si>
  <si>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</si>
  <si>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</si>
  <si>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</si>
  <si>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</si>
  <si>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</si>
  <si>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</si>
  <si>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</si>
  <si>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</si>
  <si>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</si>
  <si>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</si>
  <si>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</si>
  <si>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</si>
  <si>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</si>
  <si>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</si>
  <si>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</si>
  <si>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</si>
  <si>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</si>
  <si>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</si>
  <si>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</si>
  <si>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</si>
  <si>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</si>
  <si>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</si>
  <si>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</si>
  <si>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</si>
  <si>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</si>
  <si>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</si>
  <si>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</si>
  <si>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</si>
  <si>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</si>
  <si>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</si>
  <si>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</si>
  <si>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</si>
  <si>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</si>
  <si>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</si>
  <si>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</si>
  <si>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</si>
  <si>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</si>
  <si>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</si>
  <si>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</si>
  <si>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</si>
  <si>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</si>
  <si>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</si>
  <si>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</si>
  <si>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</si>
  <si>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</si>
  <si>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</si>
  <si>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</si>
  <si>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</si>
  <si>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</si>
  <si>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</si>
  <si>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</si>
  <si>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</si>
  <si>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</si>
  <si>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</si>
  <si>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</si>
  <si>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</si>
  <si>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</si>
  <si>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</si>
  <si>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</si>
  <si>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</si>
  <si>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</si>
  <si>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</si>
  <si>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</si>
  <si>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</si>
  <si>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</si>
  <si>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</si>
  <si>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</si>
  <si>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</si>
  <si>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</si>
  <si>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</si>
  <si>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</si>
  <si>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</si>
  <si>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</si>
  <si>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</si>
  <si>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</si>
  <si>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</si>
  <si>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</si>
  <si>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</si>
  <si>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</si>
  <si>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</si>
  <si>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</si>
  <si>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</si>
  <si>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</si>
  <si>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</si>
  <si>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</si>
  <si>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</si>
  <si>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</si>
  <si>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</si>
  <si>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</si>
  <si>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</si>
  <si>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</si>
  <si>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</si>
  <si>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</si>
  <si>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</si>
  <si>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</si>
  <si>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</si>
  <si>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</si>
  <si>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</si>
  <si>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</si>
  <si>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</si>
  <si>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</si>
  <si>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</si>
  <si>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</si>
  <si>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</si>
  <si>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</si>
  <si>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</si>
  <si>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</si>
  <si>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</si>
  <si>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</si>
  <si>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</si>
  <si>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</si>
  <si>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</si>
  <si>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</si>
  <si>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</si>
  <si>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</si>
  <si>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</si>
  <si>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</si>
  <si>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</si>
  <si>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</si>
  <si>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</si>
  <si>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</si>
  <si>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</si>
  <si>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</si>
  <si>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</si>
  <si>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</si>
  <si>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</si>
  <si>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</si>
  <si>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</si>
  <si>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</si>
  <si>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</si>
  <si>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</si>
  <si>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</si>
  <si>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</si>
  <si>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</si>
  <si>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</si>
  <si>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</si>
  <si>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</si>
  <si>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</si>
  <si>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</si>
  <si>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</si>
  <si>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</si>
  <si>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</si>
  <si>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</si>
  <si>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</si>
  <si>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</si>
  <si>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</si>
  <si>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</si>
  <si>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</si>
  <si>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</si>
  <si>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</si>
  <si>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</si>
  <si>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</si>
  <si>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</si>
  <si>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</si>
  <si>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</si>
  <si>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</si>
  <si>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</si>
  <si>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</si>
  <si>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</si>
  <si>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</si>
  <si>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</si>
  <si>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</si>
  <si>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</si>
  <si>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</si>
  <si>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</si>
  <si>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</si>
  <si>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</si>
  <si>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</si>
  <si>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</si>
  <si>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</si>
  <si>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</si>
  <si>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</si>
  <si>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</si>
  <si>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</si>
  <si>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</si>
  <si>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</si>
  <si>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</si>
  <si>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</si>
  <si>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</si>
  <si>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</si>
  <si>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</si>
  <si>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</si>
  <si>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</si>
  <si>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</si>
  <si>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</si>
  <si>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</si>
  <si>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</si>
  <si>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</si>
  <si>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</si>
  <si>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</si>
  <si>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</si>
  <si>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</si>
  <si>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</si>
  <si>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</si>
  <si>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</si>
  <si>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</si>
  <si>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</si>
  <si>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</si>
  <si>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</si>
  <si>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</si>
  <si>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</si>
  <si>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</si>
  <si>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</si>
  <si>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</si>
  <si>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</si>
  <si>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</si>
  <si>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</si>
  <si>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</si>
  <si>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</si>
  <si>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</si>
  <si>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</si>
  <si>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</si>
  <si>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</si>
  <si>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</si>
  <si>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</si>
  <si>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</si>
  <si>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</si>
  <si>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</si>
  <si>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</si>
  <si>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</si>
  <si>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</si>
  <si>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</si>
  <si>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</si>
  <si>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</si>
  <si>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</si>
  <si>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</si>
  <si>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</si>
  <si>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</si>
  <si>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</si>
  <si>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</si>
  <si>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</si>
  <si>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</si>
  <si>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</si>
  <si>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</si>
  <si>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</si>
  <si>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</si>
  <si>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</si>
  <si>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</si>
  <si>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</si>
  <si>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</si>
  <si>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</si>
  <si>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</si>
  <si>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</si>
  <si>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</si>
  <si>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</si>
  <si>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</si>
  <si>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</si>
  <si>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</si>
  <si>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</si>
  <si>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</si>
  <si>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</si>
  <si>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</si>
  <si>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</si>
  <si>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</si>
  <si>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</si>
  <si>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</si>
  <si>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</si>
  <si>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</si>
  <si>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</si>
  <si>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</si>
  <si>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</si>
  <si>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</si>
  <si>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</si>
  <si>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</si>
  <si>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</si>
  <si>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</si>
  <si>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</si>
  <si>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</si>
  <si>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</si>
  <si>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</si>
  <si>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</si>
  <si>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</si>
  <si>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</si>
  <si>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</si>
  <si>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</si>
  <si>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</si>
  <si>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</si>
  <si>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</si>
  <si>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</si>
  <si>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</si>
  <si>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</si>
  <si>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</si>
  <si>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</si>
  <si>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</si>
  <si>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</si>
  <si>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</si>
  <si>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</si>
  <si>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</si>
  <si>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</si>
  <si>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</si>
  <si>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</si>
  <si>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</si>
  <si>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</si>
  <si>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</si>
  <si>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</si>
  <si>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</si>
  <si>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</si>
  <si>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</si>
  <si>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</si>
  <si>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</si>
  <si>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</si>
  <si>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</si>
  <si>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</si>
  <si>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</si>
  <si>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</si>
  <si>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</si>
  <si>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</si>
  <si>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</si>
  <si>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</si>
  <si>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</si>
  <si>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</si>
  <si>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</si>
  <si>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</si>
  <si>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</si>
  <si>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</si>
  <si>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</si>
  <si>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</si>
  <si>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</si>
  <si>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</si>
  <si>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</si>
  <si>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</si>
  <si>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</si>
  <si>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</si>
  <si>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</si>
  <si>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</si>
  <si>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</si>
  <si>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</si>
  <si>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</si>
  <si>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</si>
  <si>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</si>
  <si>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</si>
  <si>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</si>
  <si>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</si>
  <si>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</si>
  <si>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</si>
  <si>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</si>
  <si>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</si>
  <si>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</si>
  <si>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</si>
  <si>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</si>
  <si>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</si>
  <si>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</si>
  <si>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</si>
  <si>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</si>
  <si>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</si>
  <si>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</si>
  <si>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</si>
  <si>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</si>
  <si>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</si>
  <si>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</si>
  <si>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</si>
  <si>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</si>
  <si>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</si>
  <si>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</si>
  <si>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</si>
  <si>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</si>
  <si>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</si>
  <si>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</si>
  <si>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</si>
  <si>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</si>
  <si>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</si>
  <si>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</si>
  <si>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</si>
  <si>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</si>
  <si>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</si>
  <si>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</si>
  <si>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</si>
  <si>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</si>
  <si>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</si>
  <si>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</si>
  <si>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</si>
  <si>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</si>
  <si>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</si>
  <si>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</si>
  <si>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</si>
  <si>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</si>
  <si>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</si>
  <si>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</si>
  <si>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</si>
  <si>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</si>
  <si>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</si>
  <si>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</si>
  <si>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</si>
  <si>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</si>
  <si>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</si>
  <si>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</si>
  <si>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</si>
  <si>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</si>
  <si>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</si>
  <si>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</si>
  <si>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</si>
  <si>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</si>
  <si>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</si>
  <si>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</si>
  <si>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</si>
  <si>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</si>
  <si>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</si>
  <si>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</si>
  <si>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</si>
  <si>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</si>
  <si>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</si>
  <si>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</si>
  <si>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</si>
  <si>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</si>
  <si>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</si>
  <si>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</si>
  <si>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</si>
  <si>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</si>
  <si>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</si>
  <si>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</si>
  <si>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</si>
  <si>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</si>
  <si>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</si>
  <si>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</si>
  <si>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</si>
  <si>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</si>
  <si>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</si>
  <si>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</si>
  <si>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</si>
  <si>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</si>
  <si>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</si>
  <si>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</si>
  <si>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</si>
  <si>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</si>
  <si>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</si>
  <si>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</si>
  <si>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</si>
  <si>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</si>
  <si>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</si>
  <si>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</si>
  <si>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</si>
  <si>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</si>
  <si>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</si>
  <si>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</si>
  <si>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</si>
  <si>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</si>
  <si>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</si>
  <si>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</si>
  <si>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</si>
  <si>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</si>
  <si>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</si>
  <si>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</si>
  <si>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</si>
  <si>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</si>
  <si>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</si>
  <si>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</si>
  <si>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</si>
  <si>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</si>
  <si>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</si>
  <si>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</si>
  <si>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</si>
  <si>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</si>
  <si>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</si>
  <si>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</si>
  <si>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</si>
  <si>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</si>
  <si>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</si>
  <si>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</si>
  <si>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</si>
  <si>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</si>
  <si>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</si>
  <si>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</si>
  <si>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</si>
  <si>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</si>
  <si>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</si>
  <si>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</si>
  <si>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</si>
  <si>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</si>
  <si>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</si>
  <si>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</si>
  <si>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</si>
  <si>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</si>
  <si>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</si>
  <si>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</si>
  <si>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</si>
  <si>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</si>
  <si>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</si>
  <si>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</si>
  <si>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</si>
  <si>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</si>
  <si>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</si>
  <si>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</si>
  <si>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</si>
  <si>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</si>
  <si>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</si>
  <si>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</si>
  <si>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</si>
  <si>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</si>
  <si>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</si>
  <si>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</si>
  <si>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</si>
  <si>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</si>
  <si>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</si>
  <si>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</si>
  <si>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</si>
  <si>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</si>
  <si>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</si>
  <si>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</si>
  <si>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</si>
  <si>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</si>
  <si>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</si>
  <si>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</si>
  <si>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</si>
  <si>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</si>
  <si>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</si>
  <si>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</si>
  <si>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</si>
  <si>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</si>
  <si>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</si>
  <si>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</si>
  <si>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</si>
  <si>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</si>
  <si>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</si>
  <si>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</si>
  <si>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</si>
  <si>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</si>
  <si>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</si>
  <si>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</si>
  <si>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</si>
  <si>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</si>
  <si>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</si>
  <si>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</si>
  <si>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</si>
  <si>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</si>
  <si>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</si>
  <si>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</si>
  <si>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</si>
  <si>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</si>
  <si>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</si>
  <si>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</si>
  <si>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</si>
  <si>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</si>
  <si>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</si>
  <si>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</si>
  <si>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</si>
  <si>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</si>
  <si>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</si>
  <si>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</si>
  <si>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</si>
  <si>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</si>
  <si>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</si>
  <si>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</si>
  <si>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</si>
  <si>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</si>
  <si>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</si>
  <si>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</si>
  <si>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</si>
  <si>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</si>
  <si>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</si>
  <si>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</si>
  <si>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</si>
  <si>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</si>
  <si>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</si>
  <si>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</si>
  <si>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</si>
  <si>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</si>
  <si>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</si>
  <si>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</si>
  <si>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</si>
  <si>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</si>
  <si>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</si>
  <si>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</si>
  <si>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</si>
  <si>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</si>
  <si>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</si>
  <si>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</si>
  <si>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</si>
  <si>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</si>
  <si>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</si>
  <si>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</si>
  <si>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</si>
  <si>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</si>
  <si>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</si>
  <si>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</si>
  <si>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</si>
  <si>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</si>
  <si>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</si>
  <si>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</si>
  <si>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</si>
  <si>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</si>
  <si>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</si>
  <si>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</si>
  <si>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</si>
  <si>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</si>
  <si>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</si>
  <si>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</si>
  <si>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</si>
  <si>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</si>
  <si>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</si>
  <si>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</si>
  <si>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</si>
  <si>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</si>
  <si>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</si>
  <si>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</si>
  <si>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</si>
  <si>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</si>
  <si>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</si>
  <si>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</si>
  <si>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</si>
  <si>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</si>
  <si>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</si>
  <si>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</si>
  <si>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</si>
  <si>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</si>
  <si>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</si>
  <si>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</si>
  <si>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</si>
  <si>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</si>
  <si>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</si>
  <si>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</si>
  <si>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</si>
  <si>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</si>
  <si>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</si>
  <si>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</si>
  <si>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</si>
  <si>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</si>
  <si>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</si>
  <si>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</si>
  <si>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</si>
  <si>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</si>
  <si>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</si>
  <si>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</si>
  <si>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</si>
  <si>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</si>
  <si>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</si>
  <si>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</si>
  <si>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</si>
  <si>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</si>
  <si>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</si>
  <si>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</si>
  <si>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</si>
  <si>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</si>
  <si>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</si>
  <si>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</si>
  <si>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</si>
  <si>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</si>
  <si>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</si>
  <si>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</si>
  <si>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</si>
  <si>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</si>
  <si>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</si>
  <si>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</si>
  <si>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</si>
  <si>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</si>
  <si>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</si>
  <si>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</si>
  <si>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</si>
  <si>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</si>
  <si>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</si>
  <si>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</si>
  <si>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</si>
  <si>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</si>
  <si>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</si>
  <si>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</si>
  <si>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</si>
  <si>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</si>
  <si>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</si>
  <si>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</si>
  <si>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</si>
  <si>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</si>
  <si>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</si>
  <si>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</si>
  <si>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</si>
  <si>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</si>
  <si>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</si>
  <si>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</si>
  <si>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</si>
  <si>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</si>
  <si>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</si>
  <si>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</si>
  <si>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</si>
  <si>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</si>
  <si>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</si>
  <si>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</si>
  <si>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</si>
  <si>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</si>
  <si>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</si>
  <si>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</si>
  <si>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</si>
  <si>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</si>
  <si>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</si>
  <si>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</si>
  <si>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</si>
  <si>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</si>
  <si>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</si>
  <si>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</si>
  <si>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</si>
  <si>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</si>
  <si>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</si>
  <si>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</si>
  <si>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</si>
  <si>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</si>
  <si>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</si>
  <si>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</si>
  <si>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</si>
  <si>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</si>
  <si>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</si>
  <si>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</si>
  <si>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</si>
  <si>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</si>
  <si>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</si>
  <si>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</si>
  <si>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</si>
  <si>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</si>
  <si>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</si>
  <si>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</si>
  <si>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</si>
  <si>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</si>
  <si>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</si>
  <si>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</si>
  <si>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</si>
  <si>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</si>
  <si>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</si>
  <si>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</si>
  <si>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</si>
  <si>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</si>
  <si>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</si>
  <si>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</si>
  <si>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</si>
  <si>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</si>
  <si>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</si>
  <si>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</si>
  <si>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</si>
  <si>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</si>
  <si>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</si>
  <si>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</si>
  <si>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</si>
  <si>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</si>
  <si>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</si>
  <si>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</si>
  <si>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</si>
  <si>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</si>
  <si>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</si>
  <si>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</si>
  <si>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</si>
  <si>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</si>
  <si>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</si>
  <si>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</si>
  <si>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</si>
  <si>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</si>
  <si>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</si>
  <si>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</si>
  <si>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</si>
  <si>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</si>
  <si>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</si>
  <si>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</si>
  <si>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</si>
  <si>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</si>
  <si>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</si>
  <si>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</si>
  <si>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</si>
  <si>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</si>
  <si>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</si>
  <si>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</si>
  <si>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</si>
  <si>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</si>
  <si>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</si>
  <si>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</si>
  <si>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</si>
  <si>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</si>
  <si>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</si>
  <si>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</si>
  <si>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</si>
  <si>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</si>
  <si>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</si>
  <si>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</si>
  <si>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</si>
  <si>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</si>
  <si>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</si>
  <si>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</si>
  <si>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</si>
  <si>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</si>
  <si>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</si>
  <si>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</si>
  <si>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</si>
  <si>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</si>
  <si>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</si>
  <si>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</si>
  <si>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</si>
  <si>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</si>
  <si>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</si>
  <si>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</si>
  <si>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</si>
  <si>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</si>
  <si>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</si>
  <si>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</si>
  <si>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</si>
  <si>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</si>
  <si>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</si>
  <si>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</si>
  <si>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</si>
  <si>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</si>
  <si>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</si>
  <si>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</si>
  <si>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</si>
  <si>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</si>
  <si>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</si>
  <si>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</si>
  <si>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</si>
  <si>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</si>
  <si>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</si>
  <si>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</si>
  <si>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</si>
  <si>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</si>
  <si>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</si>
  <si>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</si>
  <si>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</si>
  <si>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</si>
  <si>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</si>
  <si>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</si>
  <si>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</si>
  <si>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</si>
  <si>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</si>
  <si>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</si>
  <si>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</si>
  <si>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</si>
  <si>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</si>
  <si>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</si>
  <si>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</si>
  <si>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</si>
  <si>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</si>
  <si>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</si>
  <si>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</si>
  <si>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</si>
  <si>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</si>
  <si>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</si>
  <si>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</si>
  <si>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</si>
  <si>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</si>
  <si>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</si>
  <si>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</si>
  <si>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</si>
  <si>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</si>
  <si>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</si>
  <si>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</si>
  <si>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</si>
  <si>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</si>
  <si>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</si>
  <si>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</si>
  <si>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</si>
  <si>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</si>
  <si>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</si>
  <si>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</si>
  <si>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</si>
  <si>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</si>
  <si>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</si>
  <si>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</si>
  <si>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</si>
  <si>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</si>
  <si>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</si>
  <si>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</si>
  <si>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</si>
  <si>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</si>
  <si>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</si>
  <si>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</si>
  <si>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</si>
  <si>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</si>
  <si>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</si>
  <si>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</si>
  <si>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</si>
  <si>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</si>
  <si>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</si>
  <si>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</si>
  <si>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</si>
  <si>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</si>
  <si>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</si>
  <si>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</si>
  <si>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</si>
  <si>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</si>
  <si>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</si>
  <si>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</si>
  <si>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</si>
  <si>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</si>
  <si>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</si>
  <si>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</si>
  <si>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</si>
  <si>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</si>
  <si>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</si>
  <si>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</si>
  <si>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</si>
  <si>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</si>
  <si>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</si>
  <si>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</si>
  <si>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</si>
  <si>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</si>
  <si>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</si>
  <si>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</si>
  <si>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</si>
  <si>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</si>
  <si>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</si>
  <si>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</si>
  <si>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</si>
  <si>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</si>
  <si>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</si>
  <si>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</si>
  <si>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</si>
  <si>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</si>
  <si>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</si>
  <si>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</si>
  <si>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</si>
  <si>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</si>
  <si>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</si>
  <si>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</si>
  <si>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</si>
  <si>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</si>
  <si>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</si>
  <si>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</si>
  <si>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</si>
  <si>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</si>
  <si>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</si>
  <si>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</si>
  <si>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</si>
  <si>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</si>
  <si>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</si>
  <si>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</si>
  <si>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</si>
  <si>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</si>
  <si>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</si>
  <si>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</si>
  <si>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</si>
  <si>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</si>
  <si>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</si>
  <si>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</si>
  <si>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</si>
  <si>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</si>
  <si>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</si>
  <si>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</si>
  <si>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</si>
  <si>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</si>
  <si>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</si>
  <si>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</si>
  <si>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</si>
  <si>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</si>
  <si>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</si>
  <si>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</si>
  <si>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</si>
  <si>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</si>
  <si>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</si>
  <si>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</si>
  <si>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</si>
  <si>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</si>
  <si>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</si>
  <si>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</si>
  <si>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</si>
  <si>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</si>
  <si>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</si>
  <si>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</si>
  <si>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</si>
  <si>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</si>
  <si>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</si>
  <si>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</si>
  <si>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</si>
  <si>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</si>
  <si>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</si>
  <si>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</si>
  <si>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</si>
  <si>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</si>
  <si>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</si>
  <si>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</si>
  <si>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</si>
  <si>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</si>
  <si>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</si>
  <si>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</si>
  <si>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</si>
  <si>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</si>
  <si>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</si>
  <si>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</si>
  <si>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</si>
  <si>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</si>
  <si>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</si>
  <si>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</si>
  <si>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</si>
  <si>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</si>
  <si>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</si>
  <si>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</si>
  <si>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</si>
  <si>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</si>
  <si>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</si>
  <si>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</si>
  <si>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</si>
  <si>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</si>
  <si>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</si>
  <si>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</si>
  <si>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</si>
  <si>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</si>
  <si>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</si>
  <si>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</si>
  <si>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</si>
  <si>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</si>
  <si>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</si>
  <si>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</si>
  <si>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</si>
  <si>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</si>
  <si>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</si>
  <si>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</si>
  <si>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</si>
  <si>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</si>
  <si>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</si>
  <si>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</si>
  <si>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</si>
  <si>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</si>
  <si>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</si>
  <si>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</si>
  <si>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</si>
  <si>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</si>
  <si>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</si>
  <si>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</si>
  <si>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</si>
  <si>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</si>
  <si>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</si>
  <si>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</si>
  <si>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</si>
  <si>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</si>
  <si>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</si>
  <si>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</si>
  <si>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</si>
  <si>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</si>
  <si>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</si>
  <si>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</si>
  <si>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</si>
  <si>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</si>
  <si>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</si>
  <si>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</si>
  <si>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</si>
  <si>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</si>
  <si>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</si>
  <si>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</si>
  <si>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</si>
  <si>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</si>
  <si>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</si>
  <si>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</si>
  <si>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</si>
  <si>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</si>
  <si>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</si>
  <si>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</si>
  <si>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</si>
  <si>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</si>
  <si>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</si>
  <si>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</si>
  <si>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</si>
  <si>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</si>
  <si>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</si>
  <si>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</si>
  <si>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</si>
  <si>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</si>
  <si>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</si>
  <si>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</si>
  <si>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</si>
  <si>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</si>
  <si>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</si>
  <si>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</si>
  <si>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</si>
  <si>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</si>
  <si>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</si>
  <si>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</si>
  <si>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</si>
  <si>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</si>
  <si>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</si>
  <si>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</si>
  <si>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</si>
  <si>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</si>
  <si>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</si>
  <si>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</si>
  <si>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</si>
  <si>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</si>
  <si>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</si>
  <si>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</si>
  <si>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</si>
  <si>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</si>
  <si>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</si>
  <si>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</si>
  <si>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</si>
  <si>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</si>
  <si>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</si>
  <si>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</si>
  <si>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</si>
  <si>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</si>
  <si>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</si>
  <si>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</si>
  <si>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</si>
  <si>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</si>
  <si>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</si>
  <si>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</si>
  <si>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</si>
  <si>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</si>
  <si>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</si>
  <si>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</si>
  <si>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</si>
  <si>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</si>
  <si>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</si>
  <si>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</si>
  <si>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</si>
  <si>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</si>
  <si>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</si>
  <si>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</si>
  <si>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</si>
  <si>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</si>
  <si>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</si>
  <si>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</si>
  <si>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</si>
  <si>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</si>
  <si>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</si>
  <si>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</si>
  <si>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</si>
  <si>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</si>
  <si>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</si>
  <si>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</si>
  <si>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</si>
  <si>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</si>
  <si>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</si>
  <si>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</si>
  <si>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</si>
  <si>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</si>
  <si>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</si>
  <si>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</si>
  <si>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</si>
  <si>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</si>
  <si>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</si>
  <si>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</si>
  <si>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</si>
  <si>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</si>
  <si>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</si>
  <si>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</si>
  <si>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</si>
  <si>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</si>
  <si>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</si>
  <si>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</si>
  <si>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</si>
  <si>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</si>
  <si>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</si>
  <si>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</si>
  <si>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</si>
  <si>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</si>
  <si>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</si>
  <si>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</si>
  <si>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</si>
  <si>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</si>
  <si>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</si>
  <si>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</si>
  <si>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</si>
  <si>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</si>
  <si>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</si>
  <si>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</si>
  <si>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</si>
  <si>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</si>
  <si>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</si>
  <si>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</si>
  <si>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</si>
  <si>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</si>
  <si>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</si>
  <si>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</si>
  <si>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</si>
  <si>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</si>
  <si>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</si>
  <si>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</si>
  <si>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</si>
  <si>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</si>
  <si>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</si>
  <si>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</si>
  <si>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</si>
  <si>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</si>
  <si>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</si>
  <si>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</si>
  <si>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</si>
  <si>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</si>
  <si>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</si>
  <si>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</si>
  <si>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</si>
  <si>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</si>
  <si>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</si>
  <si>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</si>
  <si>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</si>
  <si>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</si>
  <si>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</si>
  <si>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</si>
  <si>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</si>
  <si>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</si>
  <si>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</si>
  <si>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</si>
  <si>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</si>
  <si>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</si>
  <si>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</si>
  <si>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</si>
  <si>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</si>
  <si>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</si>
  <si>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</si>
  <si>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</si>
  <si>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</si>
  <si>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</si>
  <si>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</si>
  <si>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</si>
  <si>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</si>
  <si>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</si>
  <si>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</si>
  <si>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</si>
  <si>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</si>
  <si>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</si>
  <si>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</si>
  <si>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</si>
  <si>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</si>
  <si>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</si>
  <si>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</si>
  <si>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</si>
  <si>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</si>
  <si>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</si>
  <si>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</si>
  <si>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</si>
  <si>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</si>
  <si>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</si>
  <si>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</si>
  <si>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</si>
  <si>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</si>
  <si>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</si>
  <si>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</si>
  <si>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</si>
  <si>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</si>
  <si>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</si>
  <si>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</si>
  <si>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</si>
  <si>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</si>
  <si>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</si>
  <si>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</si>
  <si>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</si>
  <si>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</si>
  <si>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</si>
  <si>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</si>
  <si>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</si>
  <si>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</si>
  <si>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</si>
  <si>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</si>
  <si>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</si>
  <si>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</si>
  <si>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</si>
  <si>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</si>
  <si>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</si>
  <si>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</si>
  <si>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</si>
  <si>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</si>
  <si>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</si>
  <si>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</si>
  <si>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</si>
  <si>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</si>
  <si>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</si>
  <si>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</si>
  <si>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</si>
  <si>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</si>
  <si>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</si>
  <si>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</si>
  <si>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</si>
  <si>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</si>
  <si>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</si>
  <si>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</si>
  <si>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</si>
  <si>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</si>
  <si>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</si>
  <si>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</si>
  <si>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</si>
  <si>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</si>
  <si>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</si>
  <si>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</si>
  <si>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</si>
  <si>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</si>
  <si>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</si>
  <si>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</si>
  <si>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</si>
  <si>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</si>
  <si>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</si>
  <si>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</si>
  <si>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</si>
  <si>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</si>
  <si>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</si>
  <si>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</si>
  <si>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</si>
  <si>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</si>
  <si>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</si>
  <si>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</si>
  <si>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</si>
  <si>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</si>
  <si>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</si>
  <si>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</si>
  <si>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</si>
  <si>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</si>
  <si>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</si>
  <si>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</si>
  <si>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</si>
  <si>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</si>
  <si>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</si>
  <si>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</si>
  <si>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</si>
  <si>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</si>
  <si>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</si>
  <si>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</si>
  <si>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</si>
  <si>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</si>
  <si>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</si>
  <si>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</si>
  <si>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</si>
  <si>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</si>
  <si>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</si>
  <si>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</si>
  <si>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</si>
  <si>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</si>
  <si>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</si>
  <si>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</si>
  <si>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</si>
  <si>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</si>
  <si>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</si>
  <si>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</si>
  <si>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</si>
  <si>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</si>
  <si>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</si>
  <si>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</si>
  <si>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</si>
  <si>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</si>
  <si>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</si>
  <si>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</si>
  <si>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</si>
  <si>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</si>
  <si>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</si>
  <si>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</si>
  <si>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</si>
  <si>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</si>
  <si>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</si>
  <si>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</si>
  <si>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</si>
  <si>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</si>
  <si>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</si>
  <si>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</si>
  <si>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</si>
  <si>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</si>
  <si>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</si>
  <si>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</si>
  <si>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</si>
  <si>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</si>
  <si>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</si>
  <si>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</si>
  <si>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</si>
  <si>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</si>
  <si>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</si>
  <si>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</si>
  <si>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</si>
  <si>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</si>
  <si>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</si>
  <si>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</si>
  <si>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</si>
  <si>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</si>
  <si>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</si>
  <si>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</si>
  <si>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</si>
  <si>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</si>
  <si>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</si>
  <si>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</si>
  <si>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</si>
  <si>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</si>
  <si>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</si>
  <si>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</si>
  <si>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</si>
  <si>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</si>
  <si>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</si>
  <si>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</si>
  <si>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</si>
  <si>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</si>
  <si>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</si>
  <si>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</si>
  <si>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</si>
  <si>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</si>
  <si>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</si>
  <si>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</si>
  <si>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</si>
  <si>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</si>
  <si>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</si>
  <si>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</si>
  <si>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</si>
  <si>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</si>
  <si>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</si>
  <si>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</si>
  <si>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</si>
  <si>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</si>
  <si>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</si>
  <si>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</si>
  <si>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</si>
  <si>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</si>
  <si>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</si>
  <si>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</si>
  <si>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</si>
  <si>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</si>
  <si>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</si>
  <si>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</si>
  <si>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</si>
  <si>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</si>
  <si>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</si>
  <si>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</si>
  <si>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</si>
  <si>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</si>
  <si>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</si>
  <si>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</si>
  <si>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</si>
  <si>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</si>
  <si>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</si>
  <si>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</si>
  <si>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</si>
  <si>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</si>
  <si>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</si>
  <si>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</si>
  <si>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</si>
  <si>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</si>
  <si>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</si>
  <si>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</si>
  <si>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</si>
  <si>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</si>
  <si>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</si>
  <si>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</si>
  <si>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</si>
  <si>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</si>
  <si>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</si>
  <si>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</si>
  <si>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</si>
  <si>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</si>
  <si>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</si>
  <si>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</si>
  <si>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</si>
  <si>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</si>
  <si>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</si>
  <si>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</si>
  <si>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</si>
  <si>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</si>
  <si>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</si>
  <si>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</si>
  <si>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</si>
  <si>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</si>
  <si>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</si>
  <si>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</si>
  <si>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</si>
  <si>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</si>
  <si>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</si>
  <si>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</si>
  <si>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</si>
  <si>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</si>
  <si>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</si>
  <si>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</si>
  <si>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</si>
  <si>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</si>
  <si>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</si>
  <si>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</si>
  <si>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</si>
  <si>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</si>
  <si>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</si>
  <si>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</si>
  <si>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</si>
  <si>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</si>
  <si>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</si>
  <si>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</si>
  <si>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</si>
  <si>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</si>
  <si>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</si>
  <si>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</si>
  <si>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</si>
  <si>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</si>
  <si>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</si>
  <si>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</si>
  <si>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</si>
  <si>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</si>
  <si>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</si>
  <si>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</si>
  <si>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</si>
  <si>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</si>
  <si>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</si>
  <si>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</si>
  <si>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</si>
  <si>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</si>
  <si>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</si>
  <si>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</si>
  <si>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</si>
  <si>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</si>
  <si>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</si>
  <si>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</si>
  <si>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</si>
  <si>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</si>
  <si>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</si>
  <si>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</si>
  <si>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</si>
  <si>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</si>
  <si>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</si>
  <si>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</si>
  <si>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</si>
  <si>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</si>
  <si>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</si>
  <si>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</si>
  <si>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</si>
  <si>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</si>
  <si>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</si>
  <si>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</si>
  <si>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</si>
  <si>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</si>
  <si>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</si>
  <si>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</si>
  <si>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</si>
  <si>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</si>
  <si>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</si>
  <si>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</si>
  <si>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</si>
  <si>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</si>
  <si>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</si>
  <si>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</si>
  <si>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</si>
  <si>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</si>
  <si>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</si>
  <si>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</si>
  <si>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</si>
  <si>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</si>
  <si>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</si>
  <si>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</si>
  <si>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</si>
  <si>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</si>
  <si>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</si>
  <si>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</si>
  <si>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</si>
  <si>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</si>
  <si>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</si>
  <si>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</si>
  <si>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</si>
  <si>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</si>
  <si>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</si>
  <si>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</si>
  <si>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</si>
  <si>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</si>
  <si>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</si>
  <si>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</si>
  <si>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</si>
  <si>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</si>
  <si>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</si>
  <si>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</si>
  <si>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</si>
  <si>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</si>
  <si>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</si>
  <si>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</si>
  <si>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</si>
  <si>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</si>
  <si>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</si>
  <si>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</si>
  <si>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</si>
  <si>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</si>
  <si>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</si>
  <si>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</si>
  <si>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</si>
  <si>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</si>
  <si>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</si>
  <si>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</si>
  <si>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</si>
  <si>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</si>
  <si>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</si>
  <si>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</si>
  <si>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</si>
  <si>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</si>
  <si>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</si>
  <si>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</si>
  <si>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</si>
  <si>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</si>
  <si>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</si>
  <si>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</si>
  <si>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</si>
  <si>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</si>
  <si>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</si>
  <si>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</si>
  <si>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</si>
  <si>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</si>
  <si>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</si>
  <si>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</si>
  <si>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</si>
  <si>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</si>
  <si>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</si>
  <si>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</si>
  <si>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</si>
  <si>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</si>
  <si>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</si>
  <si>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</si>
  <si>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</si>
  <si>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</si>
  <si>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</si>
  <si>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</si>
  <si>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</si>
  <si>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</si>
  <si>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</si>
  <si>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</si>
  <si>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</si>
  <si>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</si>
  <si>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</si>
  <si>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</si>
  <si>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</si>
  <si>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</si>
  <si>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</si>
  <si>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</si>
  <si>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</si>
  <si>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</si>
  <si>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</si>
  <si>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</si>
  <si>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</si>
  <si>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</si>
  <si>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</si>
  <si>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</si>
  <si>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</si>
  <si>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</si>
  <si>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</si>
  <si>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</si>
  <si>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</si>
  <si>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</si>
  <si>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</si>
  <si>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</si>
  <si>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</si>
  <si>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</si>
  <si>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</si>
  <si>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</si>
  <si>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</si>
  <si>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</si>
  <si>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</si>
  <si>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</si>
  <si>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</si>
  <si>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</si>
  <si>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</si>
  <si>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</si>
  <si>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</si>
  <si>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</si>
  <si>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</si>
  <si>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</si>
  <si>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</si>
  <si>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</si>
  <si>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</si>
  <si>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</si>
  <si>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</si>
  <si>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</si>
  <si>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</si>
  <si>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</si>
  <si>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</si>
  <si>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</si>
  <si>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</si>
  <si>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</si>
  <si>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</si>
  <si>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</si>
  <si>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</si>
  <si>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</si>
  <si>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</si>
  <si>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</si>
  <si>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</si>
  <si>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</si>
  <si>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</si>
  <si>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</si>
  <si>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</si>
  <si>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</si>
  <si>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</si>
  <si>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</si>
  <si>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</si>
  <si>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</si>
  <si>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</si>
  <si>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</si>
  <si>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</si>
  <si>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</si>
  <si>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</si>
  <si>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</si>
  <si>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</si>
  <si>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</si>
  <si>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</si>
  <si>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</si>
  <si>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</si>
  <si>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</si>
  <si>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</si>
  <si>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</si>
  <si>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</si>
  <si>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</si>
  <si>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</si>
  <si>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</si>
  <si>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</si>
  <si>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</si>
  <si>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</si>
  <si>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</si>
  <si>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</si>
  <si>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</si>
  <si>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</si>
  <si>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</si>
  <si>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</si>
  <si>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</si>
  <si>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</si>
  <si>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</si>
  <si>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</si>
  <si>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</si>
  <si>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</si>
  <si>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</si>
  <si>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</si>
  <si>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</si>
  <si>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</si>
  <si>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</si>
  <si>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</si>
  <si>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</si>
  <si>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</si>
  <si>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</si>
  <si>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</si>
  <si>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</si>
  <si>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</si>
  <si>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</si>
  <si>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</si>
  <si>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</si>
  <si>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</si>
  <si>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</si>
  <si>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</si>
  <si>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</si>
  <si>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</si>
  <si>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</si>
  <si>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</si>
  <si>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</si>
  <si>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</si>
  <si>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</si>
  <si>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</si>
  <si>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</si>
  <si>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</si>
  <si>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</si>
  <si>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</si>
  <si>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</si>
  <si>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</si>
  <si>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</si>
  <si>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</si>
  <si>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</si>
  <si>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</si>
  <si>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</si>
  <si>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</si>
  <si>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</si>
  <si>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</si>
  <si>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</si>
  <si>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</si>
  <si>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</si>
  <si>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</si>
  <si>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</si>
  <si>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</si>
  <si>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</si>
  <si>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</si>
  <si>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</si>
  <si>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</si>
  <si>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</si>
  <si>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</si>
  <si>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</si>
  <si>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</si>
  <si>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</si>
  <si>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</si>
  <si>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</si>
  <si>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</si>
  <si>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</si>
  <si>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</si>
  <si>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</si>
  <si>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</si>
  <si>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</si>
  <si>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</si>
  <si>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</si>
  <si>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</si>
  <si>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</si>
  <si>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</si>
  <si>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</si>
  <si>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</si>
  <si>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</si>
  <si>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</si>
  <si>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</si>
  <si>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</si>
  <si>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</si>
  <si>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</si>
  <si>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</si>
  <si>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</si>
  <si>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</si>
  <si>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</si>
  <si>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</si>
  <si>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</si>
  <si>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</si>
  <si>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</si>
  <si>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</si>
  <si>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</si>
  <si>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</si>
  <si>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</si>
  <si>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</si>
  <si>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</si>
  <si>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</si>
  <si>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</si>
  <si>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</si>
  <si>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</si>
  <si>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</si>
  <si>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</si>
  <si>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</si>
  <si>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</si>
  <si>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</si>
  <si>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</si>
  <si>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</si>
  <si>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</si>
  <si>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</si>
  <si>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</si>
  <si>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</si>
  <si>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</si>
  <si>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</si>
  <si>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</si>
  <si>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</si>
  <si>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</si>
  <si>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</si>
  <si>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</si>
  <si>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</si>
  <si>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</si>
  <si>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</si>
  <si>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</si>
  <si>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</si>
  <si>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</si>
  <si>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</si>
  <si>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</si>
  <si>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</si>
  <si>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</si>
  <si>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</si>
  <si>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</si>
  <si>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</si>
  <si>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</si>
  <si>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</si>
  <si>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</si>
  <si>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</si>
  <si>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</si>
  <si>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</si>
  <si>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</si>
  <si>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</si>
  <si>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</si>
  <si>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</si>
  <si>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</si>
  <si>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</si>
  <si>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</si>
  <si>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</si>
  <si>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</si>
  <si>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</si>
  <si>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</si>
  <si>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</si>
  <si>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</si>
  <si>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</si>
  <si>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</si>
  <si>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</si>
  <si>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</si>
  <si>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</si>
  <si>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</si>
  <si>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</si>
  <si>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</si>
  <si>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</si>
  <si>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</si>
  <si>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</si>
  <si>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</si>
  <si>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</si>
  <si>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</si>
  <si>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</si>
  <si>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</si>
  <si>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</si>
  <si>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</si>
  <si>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</si>
  <si>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</si>
  <si>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</si>
  <si>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</si>
  <si>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</si>
  <si>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</si>
  <si>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</si>
  <si>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</si>
  <si>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</si>
  <si>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</si>
  <si>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</si>
  <si>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</si>
  <si>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</si>
  <si>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</si>
  <si>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</si>
  <si>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</si>
  <si>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</si>
  <si>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</si>
  <si>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</si>
  <si>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</si>
  <si>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</si>
  <si>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</si>
  <si>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</si>
  <si>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</si>
  <si>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</si>
  <si>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</si>
  <si>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</si>
  <si>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</si>
  <si>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</si>
  <si>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</si>
  <si>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</si>
  <si>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</si>
  <si>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</si>
  <si>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</si>
  <si>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</si>
  <si>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</si>
  <si>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</si>
  <si>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</si>
  <si>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</si>
  <si>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</si>
  <si>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</si>
  <si>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</si>
  <si>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</si>
  <si>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</si>
  <si>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</si>
  <si>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</si>
  <si>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</si>
  <si>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</si>
  <si>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</si>
  <si>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</si>
  <si>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</si>
  <si>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</si>
  <si>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</si>
  <si>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</si>
  <si>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</si>
  <si>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</si>
  <si>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</si>
  <si>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</si>
  <si>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</si>
  <si>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</si>
  <si>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</si>
  <si>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</si>
  <si>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</si>
  <si>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</si>
  <si>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</si>
  <si>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</si>
  <si>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</si>
  <si>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</si>
  <si>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</si>
  <si>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</si>
  <si>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</si>
  <si>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</si>
  <si>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</si>
  <si>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</si>
  <si>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</si>
  <si>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</si>
  <si>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</si>
  <si>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</si>
  <si>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</si>
  <si>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</si>
  <si>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</si>
  <si>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</si>
  <si>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</si>
  <si>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</si>
  <si>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</si>
  <si>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</si>
  <si>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</si>
  <si>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</si>
  <si>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</si>
  <si>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</si>
  <si>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</si>
  <si>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</si>
  <si>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</si>
  <si>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</si>
  <si>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</si>
  <si>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</si>
  <si>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</si>
  <si>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</si>
  <si>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</si>
  <si>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</si>
  <si>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</si>
  <si>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</si>
  <si>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</si>
  <si>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</si>
  <si>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</si>
  <si>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</si>
  <si>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</si>
  <si>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</si>
  <si>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</si>
  <si>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</si>
  <si>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</si>
  <si>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</si>
  <si>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</si>
  <si>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</si>
  <si>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</si>
  <si>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</si>
  <si>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</si>
  <si>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</si>
  <si>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</si>
  <si>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</si>
  <si>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</si>
  <si>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</si>
  <si>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</si>
  <si>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</si>
  <si>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</si>
  <si>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</si>
  <si>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</si>
  <si>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</si>
  <si>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</si>
  <si>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</si>
  <si>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</si>
  <si>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</si>
  <si>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</si>
  <si>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</si>
  <si>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</si>
  <si>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</si>
  <si>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</si>
  <si>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</si>
  <si>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</si>
  <si>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</si>
  <si>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</si>
  <si>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</si>
  <si>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</si>
  <si>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</si>
  <si>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</si>
  <si>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</si>
  <si>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</si>
  <si>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</si>
  <si>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</si>
  <si>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</si>
  <si>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</si>
  <si>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</si>
  <si>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</si>
  <si>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</si>
  <si>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</si>
  <si>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</si>
  <si>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</si>
  <si>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</si>
  <si>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</si>
  <si>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</si>
  <si>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</si>
  <si>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</si>
  <si>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</si>
  <si>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</si>
  <si>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</si>
  <si>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</si>
  <si>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</si>
  <si>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</si>
  <si>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</si>
  <si>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</si>
  <si>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</si>
  <si>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</si>
  <si>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</si>
  <si>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</si>
  <si>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</si>
  <si>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</si>
  <si>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</si>
  <si>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</si>
  <si>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</si>
  <si>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</si>
  <si>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</si>
  <si>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</si>
  <si>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</si>
  <si>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</si>
  <si>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</si>
  <si>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</si>
  <si>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</si>
  <si>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</si>
  <si>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</si>
  <si>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</si>
  <si>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</si>
  <si>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</si>
  <si>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</si>
  <si>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</si>
  <si>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</si>
  <si>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</si>
  <si>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</si>
  <si>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</si>
  <si>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</si>
  <si>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</si>
  <si>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</si>
  <si>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</si>
  <si>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</si>
  <si>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</si>
  <si>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</si>
  <si>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</si>
  <si>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</si>
  <si>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</si>
  <si>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</si>
  <si>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</si>
  <si>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</si>
  <si>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</si>
  <si>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</si>
  <si>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</si>
  <si>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</si>
  <si>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</si>
  <si>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</si>
  <si>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</si>
  <si>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</si>
  <si>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</si>
  <si>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</si>
  <si>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</si>
  <si>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</si>
  <si>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</si>
  <si>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</si>
  <si>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</si>
  <si>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</si>
  <si>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</si>
  <si>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</si>
  <si>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</si>
  <si>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</si>
  <si>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</si>
  <si>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</si>
  <si>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</si>
  <si>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</si>
  <si>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</si>
  <si>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</si>
  <si>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</si>
  <si>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</si>
  <si>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</si>
  <si>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</si>
  <si>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</si>
  <si>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</si>
  <si>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</si>
  <si>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</si>
  <si>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</si>
  <si>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</si>
  <si>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</si>
  <si>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</si>
  <si>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</si>
  <si>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</si>
  <si>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</si>
  <si>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</si>
  <si>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</si>
  <si>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</si>
  <si>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</si>
  <si>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</si>
  <si>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</si>
  <si>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</si>
  <si>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</si>
  <si>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</si>
  <si>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</si>
  <si>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</si>
  <si>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</si>
  <si>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</si>
  <si>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</si>
  <si>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</si>
  <si>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</si>
  <si>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</si>
  <si>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</si>
  <si>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</si>
  <si>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</si>
  <si>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</si>
  <si>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</si>
  <si>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</si>
  <si>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</si>
  <si>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</si>
  <si>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</si>
  <si>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</si>
  <si>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</si>
  <si>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</si>
  <si>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</si>
  <si>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</si>
  <si>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</si>
  <si>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</si>
  <si>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</si>
  <si>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</si>
  <si>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</si>
  <si>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</si>
  <si>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</si>
  <si>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</si>
  <si>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</si>
  <si>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</si>
  <si>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</si>
  <si>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</si>
  <si>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</si>
  <si>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</si>
  <si>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</si>
  <si>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</si>
  <si>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</si>
  <si>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</si>
  <si>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</si>
  <si>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</si>
  <si>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</si>
  <si>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</si>
  <si>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</si>
  <si>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</si>
  <si>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</si>
  <si>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</si>
  <si>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</si>
  <si>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</si>
  <si>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</si>
  <si>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</si>
  <si>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</si>
  <si>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</si>
  <si>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</si>
  <si>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</si>
  <si>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</si>
  <si>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</si>
  <si>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</si>
  <si>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</si>
  <si>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</si>
  <si>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</si>
  <si>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</si>
  <si>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</si>
  <si>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</si>
  <si>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</si>
  <si>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</si>
  <si>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</si>
  <si>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</si>
  <si>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</si>
  <si>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</si>
  <si>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</si>
  <si>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</si>
  <si>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</si>
  <si>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</si>
  <si>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</si>
  <si>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</si>
  <si>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</si>
  <si>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</si>
  <si>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</si>
  <si>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</si>
  <si>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</si>
  <si>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</si>
  <si>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</si>
  <si>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</si>
  <si>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</si>
  <si>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</si>
  <si>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</si>
  <si>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</si>
  <si>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</si>
  <si>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</si>
  <si>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</si>
  <si>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</si>
  <si>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</si>
  <si>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</si>
  <si>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</si>
  <si>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</si>
  <si>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</si>
  <si>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</si>
  <si>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</si>
  <si>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</si>
  <si>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</si>
  <si>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</si>
  <si>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</si>
  <si>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</si>
  <si>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</si>
  <si>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</si>
  <si>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</si>
  <si>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</si>
  <si>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</si>
  <si>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</si>
  <si>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</si>
  <si>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</si>
  <si>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</si>
  <si>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</si>
  <si>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</si>
  <si>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</si>
  <si>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</si>
  <si>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</si>
  <si>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</si>
  <si>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</si>
  <si>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</si>
  <si>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</si>
  <si>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</si>
  <si>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</si>
  <si>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</si>
  <si>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</si>
  <si>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</si>
  <si>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</si>
  <si>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</si>
  <si>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</si>
  <si>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</si>
  <si>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</si>
  <si>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</si>
  <si>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</si>
  <si>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</si>
  <si>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</si>
  <si>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</si>
  <si>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</si>
  <si>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</si>
  <si>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</si>
  <si>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</si>
  <si>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</si>
  <si>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</si>
  <si>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</si>
  <si>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</si>
  <si>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</si>
  <si>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</si>
  <si>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</si>
  <si>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</si>
  <si>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</si>
  <si>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</si>
  <si>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</si>
  <si>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</si>
  <si>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</si>
  <si>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</si>
  <si>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</si>
  <si>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</si>
  <si>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</si>
  <si>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</si>
  <si>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</si>
  <si>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</si>
  <si>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</si>
  <si>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</si>
  <si>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</si>
  <si>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</si>
  <si>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</si>
  <si>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</si>
  <si>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</si>
  <si>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</si>
  <si>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</si>
  <si>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</si>
  <si>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</si>
  <si>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</si>
  <si>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</si>
  <si>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</si>
  <si>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</si>
  <si>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</si>
  <si>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</si>
  <si>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</si>
  <si>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</si>
  <si>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</si>
  <si>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</si>
  <si>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</si>
  <si>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</si>
  <si>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</si>
  <si>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</si>
  <si>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</si>
  <si>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</si>
  <si>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</si>
  <si>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</si>
  <si>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</si>
  <si>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</si>
  <si>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</si>
  <si>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</si>
  <si>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</si>
  <si>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</si>
  <si>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</si>
  <si>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</si>
  <si>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</si>
  <si>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</si>
  <si>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</si>
  <si>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</si>
  <si>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</si>
  <si>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</si>
  <si>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</si>
  <si>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</si>
  <si>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</si>
  <si>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</si>
  <si>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</si>
  <si>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</si>
  <si>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</si>
  <si>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</si>
  <si>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</si>
  <si>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</si>
  <si>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</si>
  <si>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</si>
  <si>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</si>
  <si>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</si>
  <si>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</si>
  <si>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</si>
  <si>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</si>
  <si>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</si>
  <si>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</si>
  <si>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</si>
  <si>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</si>
  <si>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</si>
  <si>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</si>
  <si>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</si>
  <si>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</si>
  <si>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</si>
  <si>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</si>
  <si>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</si>
  <si>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</si>
  <si>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</si>
  <si>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</si>
  <si>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</si>
  <si>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</si>
  <si>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</si>
  <si>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</si>
  <si>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</si>
  <si>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</si>
  <si>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</si>
  <si>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</si>
  <si>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</si>
  <si>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</si>
  <si>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</si>
  <si>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</si>
  <si>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</si>
  <si>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</si>
  <si>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</si>
  <si>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</si>
  <si>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</si>
  <si>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</si>
  <si>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</si>
  <si>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</si>
  <si>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</si>
  <si>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</si>
  <si>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</si>
  <si>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</si>
  <si>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</si>
  <si>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</si>
  <si>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</si>
  <si>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</si>
  <si>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</si>
  <si>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</si>
  <si>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</si>
  <si>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</si>
  <si>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</si>
  <si>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</si>
  <si>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</si>
  <si>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</si>
  <si>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</si>
  <si>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</si>
  <si>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</si>
  <si>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</si>
  <si>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</si>
  <si>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</si>
  <si>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</si>
  <si>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</si>
  <si>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</si>
  <si>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</si>
  <si>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</si>
  <si>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</si>
  <si>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</si>
  <si>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</si>
  <si>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</si>
  <si>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</si>
  <si>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</si>
  <si>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</si>
  <si>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</si>
  <si>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</si>
  <si>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</si>
  <si>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</si>
  <si>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</si>
  <si>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</si>
  <si>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</si>
  <si>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</si>
  <si>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</si>
  <si>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</si>
  <si>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</si>
  <si>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</si>
  <si>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</si>
  <si>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</si>
  <si>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</si>
  <si>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</si>
  <si>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</si>
  <si>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</si>
  <si>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</si>
  <si>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</si>
  <si>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</si>
  <si>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</si>
  <si>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</si>
  <si>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</si>
  <si>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</si>
  <si>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</si>
  <si>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</si>
  <si>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</si>
  <si>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</si>
  <si>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</si>
  <si>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</si>
  <si>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</si>
  <si>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</si>
  <si>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</si>
  <si>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</si>
  <si>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</si>
  <si>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</si>
  <si>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</si>
  <si>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</si>
  <si>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</si>
  <si>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</si>
  <si>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</si>
  <si>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</si>
  <si>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</si>
  <si>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</si>
  <si>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</si>
  <si>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</si>
  <si>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</si>
  <si>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</si>
  <si>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</si>
  <si>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</si>
  <si>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</si>
  <si>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</si>
  <si>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</si>
  <si>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</si>
  <si>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</si>
  <si>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</si>
  <si>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</si>
  <si>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</si>
  <si>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</si>
  <si>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</si>
  <si>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</si>
  <si>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</si>
  <si>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</si>
  <si>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</si>
  <si>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</si>
  <si>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</si>
  <si>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</si>
  <si>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</si>
  <si>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</si>
  <si>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</si>
  <si>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</si>
  <si>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</si>
  <si>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</si>
  <si>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</si>
  <si>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</si>
  <si>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</si>
  <si>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</si>
  <si>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</si>
  <si>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</si>
  <si>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</si>
  <si>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</si>
  <si>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</si>
  <si>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</si>
  <si>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</si>
  <si>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</si>
  <si>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</si>
  <si>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</si>
  <si>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</si>
  <si>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</si>
  <si>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</si>
  <si>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</si>
  <si>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</si>
  <si>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</si>
  <si>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</si>
  <si>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</si>
  <si>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</si>
  <si>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</si>
  <si>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</si>
  <si>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</si>
  <si>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</si>
  <si>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</si>
  <si>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</si>
  <si>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</si>
  <si>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</si>
  <si>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</si>
  <si>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</si>
  <si>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</si>
  <si>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</si>
  <si>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</si>
  <si>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</si>
  <si>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</si>
  <si>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</si>
  <si>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</si>
  <si>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</si>
  <si>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</si>
  <si>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</si>
  <si>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</si>
  <si>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</si>
  <si>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</si>
  <si>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</si>
  <si>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</si>
  <si>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</si>
  <si>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</si>
  <si>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</si>
  <si>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</si>
  <si>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</si>
  <si>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</si>
  <si>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</si>
  <si>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</si>
  <si>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</si>
  <si>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</si>
  <si>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</si>
  <si>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</si>
  <si>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</si>
  <si>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</si>
  <si>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</si>
  <si>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</si>
  <si>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</si>
  <si>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</si>
  <si>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</si>
  <si>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</si>
  <si>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</si>
  <si>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</si>
  <si>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</si>
  <si>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</si>
  <si>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</si>
  <si>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</si>
  <si>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</si>
  <si>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</si>
  <si>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</si>
  <si>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</si>
  <si>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</si>
  <si>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</si>
  <si>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</si>
  <si>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</si>
  <si>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</si>
  <si>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</si>
  <si>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</si>
  <si>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</si>
  <si>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</si>
  <si>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</si>
  <si>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</si>
  <si>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</si>
  <si>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</si>
  <si>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</si>
  <si>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</si>
  <si>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</si>
  <si>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</si>
  <si>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</si>
  <si>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</si>
  <si>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</si>
  <si>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</si>
  <si>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</si>
  <si>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</si>
  <si>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</si>
  <si>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</si>
  <si>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</si>
  <si>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</si>
  <si>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</si>
  <si>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</si>
  <si>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</si>
  <si>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</si>
  <si>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</si>
  <si>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</si>
  <si>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</si>
  <si>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</si>
  <si>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</si>
  <si>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</si>
  <si>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</si>
  <si>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</si>
  <si>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</si>
  <si>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</si>
  <si>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</si>
  <si>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</si>
  <si>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</si>
  <si>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</si>
  <si>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</si>
  <si>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</si>
  <si>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</si>
  <si>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</si>
  <si>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</si>
  <si>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</si>
  <si>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</si>
  <si>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</si>
  <si>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</si>
  <si>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</si>
  <si>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</si>
  <si>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</si>
  <si>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</si>
  <si>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</si>
  <si>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</si>
  <si>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</si>
  <si>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</si>
  <si>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</si>
  <si>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</si>
  <si>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</si>
  <si>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</si>
  <si>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</si>
  <si>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</si>
  <si>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</si>
  <si>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</si>
  <si>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</si>
  <si>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</si>
  <si>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</si>
  <si>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</si>
  <si>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</si>
  <si>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</si>
  <si>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</si>
  <si>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</si>
  <si>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</si>
  <si>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</si>
  <si>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</si>
  <si>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</si>
  <si>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</si>
  <si>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</si>
  <si>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</si>
  <si>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</si>
  <si>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</si>
  <si>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</si>
  <si>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</si>
  <si>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</si>
  <si>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</si>
  <si>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</si>
  <si>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</si>
  <si>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</si>
  <si>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</si>
  <si>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</si>
  <si>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</si>
  <si>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</si>
  <si>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</si>
  <si>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</si>
  <si>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</si>
  <si>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</si>
  <si>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</si>
  <si>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</si>
  <si>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</si>
  <si>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</si>
  <si>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</si>
  <si>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</si>
  <si>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</si>
  <si>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</si>
  <si>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</si>
  <si>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</si>
  <si>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</si>
  <si>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</si>
  <si>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</si>
  <si>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</si>
  <si>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</si>
  <si>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</si>
  <si>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</si>
  <si>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</si>
  <si>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</si>
  <si>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</si>
  <si>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</si>
  <si>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</si>
  <si>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</si>
  <si>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</si>
  <si>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</si>
  <si>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</si>
  <si>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</si>
  <si>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</si>
  <si>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</si>
  <si>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</si>
  <si>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</si>
  <si>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</si>
  <si>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</si>
  <si>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</si>
  <si>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</si>
  <si>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</si>
  <si>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</si>
  <si>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</si>
  <si>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</si>
  <si>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</si>
  <si>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</si>
  <si>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</si>
  <si>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</si>
  <si>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</si>
  <si>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</si>
  <si>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</si>
  <si>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</si>
  <si>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</si>
  <si>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</si>
  <si>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</si>
  <si>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</si>
  <si>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</si>
  <si>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</si>
  <si>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</si>
  <si>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</si>
  <si>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</si>
  <si>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</si>
  <si>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</si>
  <si>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</si>
  <si>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</si>
  <si>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</si>
  <si>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</si>
  <si>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</si>
  <si>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</si>
  <si>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</si>
  <si>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</si>
  <si>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</si>
  <si>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</si>
  <si>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</si>
  <si>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</si>
  <si>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</si>
  <si>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</si>
  <si>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</si>
  <si>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</si>
  <si>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</si>
  <si>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</si>
  <si>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</si>
  <si>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</si>
  <si>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</si>
  <si>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</si>
  <si>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</si>
  <si>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</si>
  <si>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</si>
  <si>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</si>
  <si>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</si>
  <si>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</si>
  <si>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</si>
  <si>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</si>
  <si>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</si>
  <si>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</si>
  <si>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</si>
  <si>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</si>
  <si>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</si>
  <si>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</si>
  <si>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</si>
  <si>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</si>
  <si>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</si>
  <si>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</si>
  <si>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</si>
  <si>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</si>
  <si>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</si>
  <si>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</si>
  <si>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</si>
  <si>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</si>
  <si>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</si>
  <si>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</si>
  <si>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</si>
  <si>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</si>
  <si>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</si>
  <si>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</si>
  <si>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</si>
  <si>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</si>
  <si>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</si>
  <si>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</si>
  <si>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</si>
  <si>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</si>
  <si>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</si>
  <si>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</si>
  <si>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</si>
  <si>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</si>
  <si>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</si>
  <si>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</si>
  <si>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</si>
  <si>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</si>
  <si>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</si>
  <si>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</si>
  <si>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</si>
  <si>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</si>
  <si>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</si>
  <si>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</si>
  <si>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</si>
  <si>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</si>
  <si>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</si>
  <si>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</si>
  <si>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</si>
  <si>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</si>
  <si>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</si>
  <si>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</si>
  <si>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</si>
  <si>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</si>
  <si>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</si>
  <si>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</si>
  <si>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</si>
  <si>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</si>
  <si>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</si>
  <si>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</si>
  <si>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</si>
  <si>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</si>
  <si>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</si>
  <si>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</si>
  <si>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</si>
  <si>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</si>
  <si>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</si>
  <si>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</si>
  <si>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</si>
  <si>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</si>
  <si>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</si>
  <si>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</si>
  <si>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</si>
  <si>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</si>
  <si>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</si>
  <si>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</si>
  <si>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</si>
  <si>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</si>
  <si>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</si>
  <si>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</si>
  <si>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</si>
  <si>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</si>
  <si>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</si>
  <si>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</si>
  <si>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</si>
  <si>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</si>
  <si>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</si>
  <si>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</si>
  <si>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</si>
  <si>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</si>
  <si>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</si>
  <si>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</si>
  <si>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</si>
  <si>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</si>
  <si>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</si>
  <si>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</si>
  <si>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</si>
  <si>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</si>
  <si>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</si>
  <si>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</si>
  <si>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</si>
  <si>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</si>
  <si>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</si>
  <si>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</si>
  <si>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</si>
  <si>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</si>
  <si>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</si>
  <si>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</si>
  <si>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</si>
  <si>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</si>
  <si>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</si>
  <si>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</si>
  <si>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</si>
  <si>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</si>
  <si>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</si>
  <si>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</si>
  <si>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</si>
  <si>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</si>
  <si>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</si>
  <si>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</si>
  <si>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</si>
  <si>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</si>
  <si>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</si>
  <si>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</si>
  <si>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</si>
  <si>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</si>
  <si>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</si>
  <si>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</si>
  <si>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</si>
  <si>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</si>
  <si>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</si>
  <si>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</si>
  <si>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</si>
  <si>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</si>
  <si>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</si>
  <si>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</si>
  <si>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</si>
  <si>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</si>
  <si>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</si>
  <si>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</si>
  <si>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</si>
  <si>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</si>
  <si>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</si>
  <si>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</si>
  <si>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</si>
  <si>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</si>
  <si>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</si>
  <si>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</si>
  <si>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</si>
  <si>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</si>
  <si>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</si>
  <si>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</si>
  <si>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</si>
  <si>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</si>
  <si>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</si>
  <si>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</si>
  <si>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</si>
  <si>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</si>
  <si>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</si>
  <si>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</si>
  <si>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</si>
  <si>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</si>
  <si>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</si>
  <si>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</si>
  <si>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</si>
  <si>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</si>
  <si>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</si>
  <si>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</si>
  <si>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</si>
  <si>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</si>
  <si>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</si>
  <si>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</si>
  <si>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</si>
  <si>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</si>
  <si>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</si>
  <si>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</si>
  <si>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</si>
  <si>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</si>
  <si>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</si>
  <si>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</si>
  <si>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</si>
  <si>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</si>
  <si>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</si>
  <si>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</si>
  <si>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</si>
  <si>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</si>
  <si>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</si>
  <si>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</si>
  <si>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</si>
  <si>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</si>
  <si>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</si>
  <si>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</si>
  <si>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</si>
  <si>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</si>
  <si>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</si>
  <si>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</si>
  <si>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</si>
  <si>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</si>
  <si>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</si>
  <si>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</si>
  <si>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</si>
  <si>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</si>
  <si>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</si>
  <si>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</si>
  <si>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</si>
  <si>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</si>
  <si>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</si>
  <si>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</si>
  <si>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</si>
  <si>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</si>
  <si>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</si>
  <si>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</si>
  <si>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</si>
  <si>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</si>
  <si>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</si>
  <si>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</si>
  <si>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</si>
  <si>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</si>
  <si>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</si>
  <si>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</si>
  <si>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</si>
  <si>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</si>
  <si>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</si>
  <si>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</si>
  <si>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</si>
  <si>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</si>
  <si>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</si>
  <si>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</si>
  <si>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</si>
  <si>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</si>
  <si>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</si>
  <si>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</si>
  <si>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</si>
  <si>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</si>
  <si>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</si>
  <si>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</si>
  <si>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</si>
  <si>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</si>
  <si>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</si>
  <si>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</si>
  <si>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</si>
  <si>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</si>
  <si>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</si>
  <si>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</si>
  <si>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</si>
  <si>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</si>
  <si>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</si>
  <si>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</si>
  <si>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</si>
  <si>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</si>
  <si>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</si>
  <si>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</si>
  <si>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</si>
  <si>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</si>
  <si>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</si>
  <si>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</si>
  <si>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</si>
  <si>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</si>
  <si>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</si>
  <si>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</si>
  <si>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</si>
  <si>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</si>
  <si>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</si>
  <si>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</si>
  <si>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</si>
  <si>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</si>
  <si>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</si>
  <si>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</si>
  <si>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</si>
  <si>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</si>
  <si>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</si>
  <si>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</si>
  <si>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</si>
  <si>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</si>
  <si>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</si>
  <si>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</si>
  <si>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</si>
  <si>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</si>
  <si>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</si>
  <si>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</si>
  <si>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</si>
  <si>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</si>
  <si>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</si>
  <si>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</si>
  <si>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</si>
  <si>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</si>
  <si>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</si>
  <si>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</si>
  <si>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</si>
  <si>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</si>
  <si>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</si>
  <si>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</si>
  <si>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</si>
  <si>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</si>
  <si>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</si>
  <si>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</si>
  <si>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</si>
  <si>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</si>
  <si>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</si>
  <si>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</si>
  <si>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</si>
  <si>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</si>
  <si>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</si>
  <si>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</si>
  <si>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</si>
  <si>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</si>
  <si>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</si>
  <si>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</si>
  <si>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</si>
  <si>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</si>
  <si>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</si>
  <si>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</si>
  <si>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</si>
  <si>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</si>
  <si>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</si>
  <si>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</si>
  <si>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</si>
  <si>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</si>
  <si>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</si>
  <si>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</si>
  <si>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</si>
  <si>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</si>
  <si>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</si>
  <si>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</si>
  <si>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</si>
  <si>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</si>
  <si>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</si>
  <si>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</si>
  <si>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</si>
  <si>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</si>
  <si>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</si>
  <si>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</si>
  <si>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</si>
  <si>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</si>
  <si>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</si>
  <si>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</si>
  <si>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</si>
  <si>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</si>
  <si>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</si>
  <si>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</si>
  <si>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</si>
  <si>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</si>
  <si>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</si>
  <si>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</si>
  <si>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</si>
  <si>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</si>
  <si>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</si>
  <si>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</si>
  <si>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</si>
  <si>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</si>
  <si>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</si>
  <si>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</si>
  <si>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</si>
  <si>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</si>
  <si>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</si>
  <si>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</si>
  <si>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</si>
  <si>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</si>
  <si>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</si>
  <si>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</si>
  <si>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</si>
  <si>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</si>
  <si>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</si>
  <si>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</si>
  <si>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</si>
  <si>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</si>
  <si>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</si>
  <si>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</si>
  <si>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</si>
  <si>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</si>
  <si>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</si>
  <si>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</si>
  <si>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</si>
  <si>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</si>
  <si>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</si>
  <si>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</si>
  <si>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</si>
  <si>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</si>
  <si>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</si>
  <si>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</si>
  <si>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</si>
  <si>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</si>
  <si>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</si>
  <si>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</si>
  <si>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</si>
  <si>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</si>
  <si>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</si>
  <si>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</si>
  <si>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</si>
  <si>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</si>
  <si>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</si>
  <si>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</si>
  <si>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</si>
  <si>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</si>
  <si>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</si>
  <si>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</si>
  <si>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</si>
  <si>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</si>
  <si>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</si>
  <si>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</si>
  <si>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</si>
  <si>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</si>
  <si>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</si>
  <si>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</si>
  <si>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</si>
  <si>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</si>
  <si>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</si>
  <si>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</si>
  <si>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</si>
  <si>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</si>
  <si>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</si>
  <si>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</si>
  <si>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</si>
  <si>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</si>
  <si>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</si>
  <si>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</si>
  <si>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</si>
  <si>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</si>
  <si>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</si>
  <si>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</si>
  <si>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</si>
  <si>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</si>
  <si>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</si>
  <si>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</si>
  <si>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</si>
  <si>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</si>
  <si>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</si>
  <si>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</si>
  <si>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</si>
  <si>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</si>
  <si>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</si>
  <si>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</si>
  <si>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</si>
  <si>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</si>
  <si>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</si>
  <si>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</si>
  <si>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</si>
  <si>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</si>
  <si>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</si>
  <si>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</si>
  <si>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</si>
  <si>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</si>
  <si>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</si>
  <si>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</si>
  <si>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</si>
  <si>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</si>
  <si>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</si>
  <si>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</si>
  <si>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</si>
  <si>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</si>
  <si>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</si>
  <si>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</si>
  <si>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</si>
  <si>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</si>
  <si>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</si>
  <si>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</si>
  <si>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</si>
  <si>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</si>
  <si>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</si>
  <si>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</si>
  <si>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</si>
  <si>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</si>
  <si>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</si>
  <si>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</si>
  <si>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</si>
  <si>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</si>
  <si>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</si>
  <si>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</si>
  <si>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</si>
  <si>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</si>
  <si>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</si>
  <si>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</si>
  <si>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</si>
  <si>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</si>
  <si>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</si>
  <si>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</si>
  <si>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</si>
  <si>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</si>
  <si>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</si>
  <si>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</si>
  <si>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</si>
  <si>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</si>
  <si>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</si>
  <si>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</si>
  <si>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</si>
  <si>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</si>
  <si>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</si>
  <si>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</si>
  <si>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</si>
  <si>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</si>
  <si>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</si>
  <si>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</si>
  <si>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</si>
  <si>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</si>
  <si>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</si>
  <si>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</si>
  <si>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</si>
  <si>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</si>
  <si>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</si>
  <si>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</si>
  <si>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</si>
  <si>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</si>
  <si>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</si>
  <si>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</si>
  <si>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</si>
  <si>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</si>
  <si>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</si>
  <si>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</si>
  <si>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</si>
  <si>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</si>
  <si>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</si>
  <si>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</si>
  <si>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</si>
  <si>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</si>
  <si>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</si>
  <si>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</si>
  <si>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</si>
  <si>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</si>
  <si>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</si>
  <si>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</si>
  <si>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</si>
  <si>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</si>
  <si>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</si>
  <si>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</si>
  <si>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</si>
  <si>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</si>
  <si>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</si>
  <si>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</si>
  <si>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</si>
  <si>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</si>
  <si>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</si>
  <si>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</si>
  <si>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</si>
  <si>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</si>
  <si>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</si>
  <si>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</si>
  <si>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</si>
  <si>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</si>
  <si>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</si>
  <si>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</si>
  <si>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</si>
  <si>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</si>
  <si>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</si>
  <si>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</si>
  <si>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</si>
  <si>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</si>
  <si>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</si>
  <si>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</si>
  <si>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</si>
  <si>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</si>
  <si>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</si>
  <si>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</si>
  <si>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</si>
  <si>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</si>
  <si>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</si>
  <si>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</si>
  <si>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</si>
  <si>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</si>
  <si>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</si>
  <si>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</si>
  <si>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</si>
  <si>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</si>
  <si>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</si>
  <si>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</si>
  <si>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</si>
  <si>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</si>
  <si>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</si>
  <si>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</si>
  <si>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</si>
  <si>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</si>
  <si>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</si>
  <si>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</si>
  <si>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</si>
  <si>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</si>
  <si>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</si>
  <si>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</si>
  <si>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</si>
  <si>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</si>
  <si>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</si>
  <si>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</si>
  <si>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</si>
  <si>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</si>
  <si>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</si>
  <si>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</si>
  <si>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</si>
  <si>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</si>
  <si>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</si>
  <si>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</si>
  <si>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</si>
  <si>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</si>
  <si>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</si>
  <si>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</si>
  <si>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</si>
  <si>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</si>
  <si>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</si>
  <si>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</si>
  <si>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</si>
  <si>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</si>
  <si>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</si>
  <si>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</si>
  <si>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</si>
  <si>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</si>
  <si>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</si>
  <si>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</si>
  <si>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</si>
  <si>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</si>
  <si>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</si>
  <si>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</si>
  <si>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</si>
  <si>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</si>
  <si>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</si>
  <si>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</si>
  <si>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</si>
  <si>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</si>
  <si>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</si>
  <si>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</si>
  <si>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</si>
  <si>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</si>
  <si>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</si>
  <si>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</si>
  <si>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</si>
  <si>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</si>
  <si>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</si>
  <si>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</si>
  <si>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</si>
  <si>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</si>
  <si>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</si>
  <si>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</si>
  <si>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</si>
  <si>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</si>
  <si>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</si>
  <si>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</si>
  <si>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</si>
  <si>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</si>
  <si>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</si>
  <si>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</si>
  <si>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</si>
  <si>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</si>
  <si>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</si>
  <si>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</si>
  <si>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</si>
  <si>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</si>
  <si>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</si>
  <si>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</si>
  <si>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</si>
  <si>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</si>
  <si>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</si>
  <si>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</si>
  <si>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</si>
  <si>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</si>
  <si>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</si>
  <si>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</si>
  <si>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</si>
  <si>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</si>
  <si>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</si>
  <si>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</si>
  <si>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</si>
  <si>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</si>
  <si>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</si>
  <si>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</si>
  <si>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</si>
  <si>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</si>
  <si>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</si>
  <si>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</si>
  <si>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</si>
  <si>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</si>
  <si>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</si>
  <si>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</si>
  <si>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</si>
  <si>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</si>
  <si>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</si>
  <si>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</si>
  <si>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</si>
  <si>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</si>
  <si>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</si>
  <si>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</si>
  <si>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</si>
  <si>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</si>
  <si>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</si>
  <si>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</si>
  <si>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</si>
  <si>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</si>
  <si>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</si>
  <si>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</si>
  <si>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</si>
  <si>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</si>
  <si>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</si>
  <si>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</si>
  <si>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</si>
  <si>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</si>
  <si>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</si>
  <si>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</si>
  <si>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</si>
  <si>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</si>
  <si>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</si>
  <si>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</si>
  <si>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</si>
  <si>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</si>
  <si>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</si>
  <si>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</si>
  <si>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</si>
  <si>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</si>
  <si>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</si>
  <si>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</si>
  <si>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</si>
  <si>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</si>
  <si>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</si>
  <si>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</si>
  <si>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</si>
  <si>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</si>
  <si>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</si>
  <si>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</si>
  <si>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</si>
  <si>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</si>
  <si>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</si>
  <si>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</si>
  <si>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</si>
  <si>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</si>
  <si>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</si>
  <si>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</si>
  <si>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</si>
  <si>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</si>
  <si>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</si>
  <si>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</si>
  <si>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</si>
  <si>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</si>
  <si>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</si>
  <si>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</si>
  <si>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</si>
  <si>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</si>
  <si>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</si>
  <si>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</si>
  <si>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</si>
  <si>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</si>
  <si>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</si>
  <si>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</si>
  <si>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</si>
  <si>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</si>
  <si>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</si>
  <si>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</si>
  <si>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</si>
  <si>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</si>
  <si>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</si>
  <si>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</si>
  <si>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</si>
  <si>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</si>
  <si>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</si>
  <si>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</si>
  <si>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</si>
  <si>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</si>
  <si>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</si>
  <si>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</si>
  <si>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</si>
  <si>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</si>
  <si>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</si>
  <si>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</si>
  <si>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</si>
  <si>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</si>
  <si>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</si>
  <si>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</si>
  <si>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</si>
  <si>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</si>
  <si>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</si>
  <si>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</si>
  <si>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</si>
  <si>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</si>
  <si>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</si>
  <si>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</si>
  <si>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</si>
  <si>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</si>
  <si>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</si>
  <si>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</si>
  <si>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</si>
  <si>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</si>
  <si>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</si>
  <si>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</si>
  <si>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</si>
  <si>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</si>
  <si>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</si>
  <si>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</si>
  <si>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</si>
  <si>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</si>
  <si>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</si>
  <si>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</si>
  <si>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</si>
  <si>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</si>
  <si>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</si>
  <si>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</si>
  <si>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</si>
  <si>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</si>
  <si>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</si>
  <si>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</si>
  <si>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</si>
  <si>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</si>
  <si>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</si>
  <si>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</si>
  <si>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</si>
  <si>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</si>
  <si>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</si>
  <si>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</si>
  <si>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</si>
  <si>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</si>
  <si>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</si>
  <si>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</si>
  <si>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</si>
  <si>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</si>
  <si>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</si>
  <si>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</si>
  <si>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</si>
  <si>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</si>
  <si>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</si>
  <si>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</si>
  <si>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</si>
  <si>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</si>
  <si>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</si>
  <si>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</si>
  <si>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</si>
  <si>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</si>
  <si>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</si>
  <si>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</si>
  <si>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</si>
  <si>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</si>
  <si>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</si>
  <si>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</si>
  <si>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</si>
  <si>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</si>
  <si>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</si>
  <si>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</si>
  <si>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</si>
  <si>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</si>
  <si>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</si>
  <si>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</si>
  <si>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</si>
  <si>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</si>
  <si>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</si>
  <si>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</si>
  <si>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</si>
  <si>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</si>
  <si>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</si>
  <si>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</si>
  <si>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</si>
  <si>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</si>
  <si>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</si>
  <si>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</si>
  <si>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</si>
  <si>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</si>
  <si>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</si>
  <si>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</si>
  <si>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</si>
  <si>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</si>
  <si>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</si>
  <si>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</si>
  <si>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</si>
  <si>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</si>
  <si>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</si>
  <si>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</si>
  <si>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</si>
  <si>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</si>
  <si>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</si>
  <si>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</si>
  <si>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</si>
  <si>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</si>
  <si>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</si>
  <si>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</si>
  <si>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</si>
  <si>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</si>
  <si>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</si>
  <si>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</si>
  <si>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</si>
  <si>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</si>
  <si>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</si>
  <si>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</si>
  <si>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</si>
  <si>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</si>
  <si>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</si>
  <si>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</si>
  <si>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</si>
  <si>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</si>
  <si>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</si>
  <si>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</si>
  <si>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</si>
  <si>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</si>
  <si>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</si>
  <si>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</si>
  <si>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</si>
  <si>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</si>
  <si>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</si>
  <si>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</si>
  <si>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</si>
  <si>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</si>
  <si>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</si>
  <si>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</si>
  <si>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</si>
  <si>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</si>
  <si>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</si>
  <si>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</si>
  <si>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</si>
  <si>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</si>
  <si>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</si>
  <si>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</si>
  <si>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</si>
  <si>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</si>
  <si>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</si>
  <si>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</si>
  <si>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</si>
  <si>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</si>
  <si>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</si>
  <si>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</si>
  <si>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</si>
  <si>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</si>
  <si>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</si>
  <si>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</si>
  <si>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</si>
  <si>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</si>
  <si>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</si>
  <si>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</si>
  <si>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</si>
  <si>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</si>
  <si>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</si>
  <si>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</si>
  <si>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</si>
  <si>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</si>
  <si>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</si>
  <si>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</si>
  <si>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</si>
  <si>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</si>
  <si>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</si>
  <si>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</si>
  <si>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</si>
  <si>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</si>
  <si>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</si>
  <si>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</si>
  <si>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</si>
  <si>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</si>
  <si>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</si>
  <si>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</si>
  <si>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</si>
  <si>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</si>
  <si>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</si>
  <si>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</si>
  <si>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</si>
  <si>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</si>
  <si>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</si>
  <si>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</si>
  <si>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</si>
  <si>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</si>
  <si>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</si>
  <si>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</si>
  <si>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</si>
  <si>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</si>
  <si>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</si>
  <si>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</si>
  <si>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</si>
  <si>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</si>
  <si>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</si>
  <si>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</si>
  <si>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</si>
  <si>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</si>
  <si>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</si>
  <si>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</si>
  <si>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</si>
  <si>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</si>
  <si>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</si>
  <si>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</si>
  <si>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</si>
  <si>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</si>
  <si>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</si>
  <si>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</si>
  <si>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</si>
  <si>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</si>
  <si>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</si>
  <si>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</si>
  <si>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</si>
  <si>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</si>
  <si>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</si>
  <si>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</si>
  <si>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</si>
  <si>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</si>
  <si>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</si>
  <si>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</si>
  <si>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</si>
  <si>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</si>
  <si>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</si>
  <si>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</si>
  <si>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</si>
  <si>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</si>
  <si>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</si>
  <si>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</si>
  <si>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</si>
  <si>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</si>
  <si>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</si>
  <si>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</si>
  <si>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</si>
  <si>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</si>
  <si>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</si>
  <si>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</si>
  <si>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</si>
  <si>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</si>
  <si>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</si>
  <si>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</si>
  <si>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</si>
  <si>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</si>
  <si>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</si>
  <si>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</si>
  <si>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</si>
  <si>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</si>
  <si>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</si>
  <si>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</si>
  <si>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</si>
  <si>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</si>
  <si>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</si>
  <si>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</si>
  <si>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</si>
  <si>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</si>
  <si>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</si>
  <si>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</si>
  <si>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</si>
  <si>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</si>
  <si>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</si>
  <si>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</si>
  <si>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</si>
  <si>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</si>
  <si>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</si>
  <si>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</si>
  <si>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</si>
  <si>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</si>
  <si>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</si>
  <si>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</si>
  <si>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</si>
  <si>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</si>
  <si>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</si>
  <si>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</si>
  <si>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</si>
  <si>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</si>
  <si>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</si>
  <si>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</si>
  <si>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</si>
  <si>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</si>
  <si>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</si>
  <si>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</si>
  <si>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</si>
  <si>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</si>
  <si>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</si>
  <si>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</si>
  <si>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</si>
  <si>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</si>
  <si>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</si>
  <si>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</si>
  <si>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</si>
  <si>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</si>
  <si>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</si>
  <si>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</si>
  <si>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</si>
  <si>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</si>
  <si>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</si>
  <si>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</si>
  <si>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</si>
  <si>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</si>
  <si>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</si>
  <si>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</si>
  <si>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</si>
  <si>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</si>
  <si>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</si>
  <si>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</si>
  <si>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</si>
  <si>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</si>
  <si>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</si>
  <si>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</si>
  <si>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</si>
  <si>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</si>
  <si>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</si>
  <si>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</si>
  <si>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</si>
  <si>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</si>
  <si>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</si>
  <si>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</si>
  <si>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</si>
  <si>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</si>
  <si>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</si>
  <si>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</si>
  <si>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</si>
  <si>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</si>
  <si>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</si>
  <si>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</si>
  <si>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</si>
  <si>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</si>
  <si>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</si>
  <si>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</si>
  <si>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</si>
  <si>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</si>
  <si>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</si>
  <si>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</si>
  <si>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</si>
  <si>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</si>
  <si>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</si>
  <si>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</si>
  <si>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</si>
  <si>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</si>
  <si>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</si>
  <si>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</si>
  <si>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</si>
  <si>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</si>
  <si>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</si>
  <si>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</si>
  <si>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</si>
  <si>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</si>
  <si>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</si>
  <si>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</si>
  <si>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</si>
  <si>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</si>
  <si>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</si>
  <si>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</si>
  <si>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</si>
  <si>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</si>
  <si>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</si>
  <si>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</si>
  <si>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</si>
  <si>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</si>
  <si>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</si>
  <si>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</si>
  <si>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</si>
  <si>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</si>
  <si>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</si>
  <si>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</si>
  <si>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</si>
  <si>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</si>
  <si>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</si>
  <si>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</si>
  <si>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</si>
  <si>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</si>
  <si>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</si>
  <si>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</si>
  <si>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</si>
  <si>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</si>
  <si>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</si>
  <si>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</si>
  <si>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</si>
  <si>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</si>
  <si>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</si>
  <si>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</si>
  <si>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</si>
  <si>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</si>
  <si>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</si>
  <si>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</si>
  <si>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</si>
  <si>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</si>
  <si>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</si>
  <si>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</si>
  <si>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</si>
  <si>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</si>
  <si>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</si>
  <si>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</si>
  <si>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</si>
  <si>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</si>
  <si>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</si>
  <si>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</si>
  <si>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</si>
  <si>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</si>
  <si>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</si>
  <si>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</si>
  <si>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</si>
  <si>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</si>
  <si>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</si>
  <si>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</si>
  <si>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</si>
  <si>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</si>
  <si>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</si>
  <si>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</si>
  <si>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</si>
  <si>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</si>
  <si>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</si>
  <si>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</si>
  <si>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</si>
  <si>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</si>
  <si>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</si>
  <si>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</si>
  <si>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</si>
  <si>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</si>
  <si>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</si>
  <si>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</si>
  <si>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</si>
  <si>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</si>
  <si>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</si>
  <si>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</si>
  <si>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</si>
  <si>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</si>
  <si>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</si>
  <si>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</si>
  <si>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</si>
  <si>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</si>
  <si>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</si>
  <si>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</si>
  <si>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</si>
  <si>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</si>
  <si>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</si>
  <si>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</si>
  <si>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</si>
  <si>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</si>
  <si>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</si>
  <si>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</si>
  <si>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</si>
  <si>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</si>
  <si>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</si>
  <si>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</si>
  <si>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</si>
  <si>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</si>
  <si>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</si>
  <si>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</si>
  <si>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</si>
  <si>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</si>
  <si>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</si>
  <si>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</si>
  <si>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</si>
  <si>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</si>
  <si>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</si>
  <si>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</si>
  <si>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</si>
  <si>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</si>
  <si>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</si>
  <si>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</si>
  <si>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</si>
  <si>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</si>
  <si>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</si>
  <si>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</si>
  <si>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</si>
  <si>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</si>
  <si>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</si>
  <si>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</si>
  <si>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</si>
  <si>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</si>
  <si>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</si>
  <si>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</si>
  <si>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</si>
  <si>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</si>
  <si>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</si>
  <si>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</si>
  <si>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</si>
  <si>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</si>
  <si>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</si>
  <si>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</si>
  <si>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</si>
  <si>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</si>
  <si>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</si>
  <si>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</si>
  <si>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</si>
  <si>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</si>
  <si>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</si>
  <si>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</si>
  <si>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</si>
  <si>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</si>
  <si>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</si>
  <si>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</si>
  <si>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</si>
  <si>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</si>
  <si>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</si>
  <si>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</si>
  <si>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</si>
  <si>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</si>
  <si>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</si>
  <si>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</si>
  <si>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</si>
  <si>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</si>
  <si>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</si>
  <si>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</si>
  <si>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</si>
  <si>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</si>
  <si>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</si>
  <si>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</si>
  <si>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</si>
  <si>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</si>
  <si>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</si>
  <si>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</si>
  <si>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</si>
  <si>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</si>
  <si>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</si>
  <si>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</si>
  <si>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</si>
  <si>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</si>
  <si>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</si>
  <si>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</si>
  <si>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</si>
  <si>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</si>
  <si>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</si>
  <si>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</si>
  <si>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</si>
  <si>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</si>
  <si>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</si>
  <si>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</si>
  <si>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</si>
  <si>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</si>
  <si>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</si>
  <si>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</si>
  <si>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</si>
  <si>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</si>
  <si>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</si>
  <si>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</si>
  <si>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</si>
  <si>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</si>
  <si>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</si>
  <si>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</si>
  <si>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</si>
  <si>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</si>
  <si>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</si>
  <si>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</si>
  <si>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</si>
  <si>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</si>
  <si>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</si>
  <si>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</si>
  <si>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</si>
  <si>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</si>
  <si>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</si>
  <si>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</si>
  <si>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</si>
  <si>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</si>
  <si>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</si>
  <si>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</si>
  <si>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</si>
  <si>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</si>
  <si>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</si>
  <si>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</si>
  <si>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</si>
  <si>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</si>
  <si>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</si>
  <si>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</si>
  <si>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</si>
  <si>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</si>
  <si>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</si>
  <si>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</si>
  <si>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</si>
  <si>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</si>
  <si>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</si>
  <si>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</si>
  <si>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</si>
  <si>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</si>
  <si>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</si>
  <si>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</si>
  <si>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</si>
  <si>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</si>
  <si>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</si>
  <si>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</si>
  <si>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</si>
  <si>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</si>
  <si>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</si>
  <si>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</si>
  <si>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</si>
  <si>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</si>
  <si>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</si>
  <si>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</si>
  <si>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</si>
  <si>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</si>
  <si>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</si>
  <si>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</si>
  <si>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</si>
  <si>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</si>
  <si>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</si>
  <si>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</si>
  <si>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</si>
  <si>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</si>
  <si>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</si>
  <si>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</si>
  <si>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</si>
  <si>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</si>
  <si>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</si>
  <si>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</si>
  <si>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</si>
  <si>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</si>
  <si>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</si>
  <si>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</si>
  <si>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</si>
  <si>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</si>
  <si>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</si>
  <si>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</si>
  <si>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</si>
  <si>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</si>
  <si>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</si>
  <si>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</si>
  <si>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</si>
  <si>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</si>
  <si>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</si>
  <si>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</si>
  <si>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</si>
  <si>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</si>
  <si>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</si>
  <si>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</si>
  <si>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</si>
  <si>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</si>
  <si>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</si>
  <si>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</si>
  <si>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</si>
  <si>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</si>
  <si>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</si>
  <si>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</si>
  <si>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</si>
  <si>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</si>
  <si>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</si>
  <si>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</si>
  <si>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</si>
  <si>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</si>
  <si>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</si>
  <si>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</si>
  <si>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</si>
  <si>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</si>
  <si>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</si>
  <si>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</si>
  <si>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</si>
  <si>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</si>
  <si>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</si>
  <si>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</si>
  <si>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</si>
  <si>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</si>
  <si>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</si>
  <si>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</si>
  <si>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</si>
  <si>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</si>
  <si>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</si>
  <si>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</si>
  <si>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</si>
  <si>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</si>
  <si>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</si>
  <si>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</si>
  <si>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</si>
  <si>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</si>
  <si>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</si>
  <si>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</si>
  <si>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</si>
  <si>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</si>
  <si>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</si>
  <si>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</si>
  <si>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</si>
  <si>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</si>
  <si>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</si>
  <si>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</si>
  <si>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</si>
  <si>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</si>
  <si>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</si>
  <si>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</si>
  <si>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</si>
  <si>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</si>
  <si>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</si>
  <si>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</si>
  <si>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</si>
  <si>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</si>
  <si>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</si>
  <si>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</si>
  <si>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</si>
  <si>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</si>
  <si>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</si>
  <si>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</si>
  <si>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</si>
  <si>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</si>
  <si>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</si>
  <si>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</si>
  <si>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</si>
  <si>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</si>
  <si>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</si>
  <si>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</si>
  <si>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</si>
  <si>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</si>
  <si>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</si>
  <si>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</si>
  <si>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</si>
  <si>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</si>
  <si>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</si>
  <si>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</si>
  <si>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</si>
  <si>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</si>
  <si>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</si>
  <si>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</si>
  <si>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</si>
  <si>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</si>
  <si>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</si>
  <si>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</si>
  <si>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</si>
  <si>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</si>
  <si>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</si>
  <si>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</si>
  <si>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</si>
  <si>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</si>
  <si>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</si>
  <si>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</si>
  <si>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</si>
  <si>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</si>
  <si>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</si>
  <si>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</si>
  <si>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</si>
  <si>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</si>
  <si>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</si>
  <si>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</si>
  <si>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</si>
  <si>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</si>
  <si>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</si>
  <si>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</si>
  <si>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</si>
  <si>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</si>
  <si>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</si>
  <si>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</si>
  <si>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</si>
  <si>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</si>
  <si>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</si>
  <si>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</si>
  <si>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</si>
  <si>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</si>
  <si>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</si>
  <si>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</si>
  <si>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</si>
  <si>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</si>
  <si>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</si>
  <si>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</si>
  <si>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</si>
  <si>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</si>
  <si>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</si>
  <si>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</si>
  <si>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</si>
  <si>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</si>
  <si>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</si>
  <si>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</si>
  <si>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</si>
  <si>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</si>
  <si>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</si>
  <si>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</si>
  <si>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</si>
  <si>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</si>
  <si>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</si>
  <si>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</si>
  <si>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</si>
  <si>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</si>
  <si>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</si>
  <si>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</si>
  <si>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</si>
  <si>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</si>
  <si>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</si>
  <si>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</si>
  <si>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</si>
  <si>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</si>
  <si>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</si>
  <si>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</si>
  <si>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</si>
  <si>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</si>
  <si>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</si>
  <si>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</si>
  <si>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</si>
  <si>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</si>
  <si>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</si>
  <si>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</si>
  <si>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</si>
  <si>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</si>
  <si>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</si>
  <si>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</si>
  <si>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</si>
  <si>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</si>
  <si>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</si>
  <si>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</si>
  <si>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</si>
  <si>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</si>
  <si>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</si>
  <si>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</si>
  <si>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</si>
  <si>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</si>
  <si>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</si>
  <si>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</si>
  <si>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</si>
  <si>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</si>
  <si>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</si>
  <si>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</si>
  <si>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</si>
  <si>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</si>
  <si>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</si>
  <si>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</si>
  <si>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</si>
  <si>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</si>
  <si>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</si>
  <si>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</si>
  <si>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</si>
  <si>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</si>
  <si>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</si>
  <si>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</si>
  <si>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</si>
  <si>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</si>
  <si>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</si>
  <si>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</si>
  <si>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</si>
  <si>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</si>
  <si>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</si>
  <si>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</si>
  <si>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</si>
  <si>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</si>
  <si>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</si>
  <si>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</si>
  <si>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</si>
  <si>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</si>
  <si>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</si>
  <si>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</si>
  <si>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</si>
  <si>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</si>
  <si>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</si>
  <si>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</si>
  <si>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</si>
  <si>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</si>
  <si>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</si>
  <si>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</si>
  <si>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</si>
  <si>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</si>
  <si>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</si>
  <si>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</si>
  <si>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</si>
  <si>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</si>
  <si>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</si>
  <si>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</si>
  <si>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</si>
  <si>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</si>
  <si>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</si>
  <si>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</si>
  <si>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</si>
  <si>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</si>
  <si>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</si>
  <si>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</si>
  <si>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</si>
  <si>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</si>
  <si>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</si>
  <si>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</si>
  <si>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</si>
  <si>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</si>
  <si>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</si>
  <si>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</si>
  <si>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</si>
  <si>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</si>
  <si>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</si>
  <si>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</si>
  <si>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</si>
  <si>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</si>
  <si>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</si>
  <si>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</si>
  <si>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</si>
  <si>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</si>
  <si>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</si>
  <si>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</si>
  <si>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</si>
  <si>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</si>
  <si>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</si>
  <si>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</si>
  <si>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</si>
  <si>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</si>
  <si>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</si>
  <si>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</si>
  <si>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</si>
  <si>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</si>
  <si>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</si>
  <si>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</si>
  <si>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</si>
  <si>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</si>
  <si>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</si>
  <si>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</si>
  <si>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</si>
  <si>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</si>
  <si>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</si>
  <si>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</si>
  <si>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</si>
  <si>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</si>
  <si>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</si>
  <si>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</si>
  <si>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</si>
  <si>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</si>
  <si>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</si>
  <si>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</si>
  <si>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</si>
  <si>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</si>
  <si>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</si>
  <si>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</si>
  <si>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</si>
  <si>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</si>
  <si>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</si>
  <si>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</si>
  <si>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</si>
  <si>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</si>
  <si>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</si>
  <si>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</si>
  <si>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</si>
  <si>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</si>
  <si>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</si>
  <si>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</si>
  <si>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</si>
  <si>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</si>
  <si>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</si>
  <si>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</si>
  <si>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</si>
  <si>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</si>
  <si>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</si>
  <si>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</si>
  <si>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</si>
  <si>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</si>
  <si>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</si>
  <si>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</si>
  <si>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</si>
  <si>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</si>
  <si>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</si>
  <si>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</si>
  <si>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</si>
  <si>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</si>
  <si>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</si>
  <si>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</si>
  <si>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</si>
  <si>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</si>
  <si>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</si>
  <si>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</si>
  <si>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</si>
  <si>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</si>
  <si>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</si>
  <si>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</si>
  <si>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</si>
  <si>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</si>
  <si>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</si>
  <si>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</si>
  <si>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</si>
  <si>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</si>
  <si>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</si>
  <si>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</si>
  <si>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</si>
  <si>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</si>
  <si>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</si>
  <si>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</si>
  <si>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</si>
  <si>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</si>
  <si>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</si>
  <si>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</si>
  <si>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</si>
  <si>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</si>
  <si>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</si>
  <si>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</si>
  <si>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</si>
  <si>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</si>
  <si>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</si>
  <si>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</si>
  <si>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</si>
  <si>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</si>
  <si>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</si>
  <si>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</si>
  <si>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</si>
  <si>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</si>
  <si>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</si>
  <si>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</si>
  <si>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</si>
  <si>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</si>
  <si>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</si>
  <si>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</si>
  <si>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</si>
  <si>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</si>
  <si>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</si>
  <si>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</si>
  <si>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</si>
  <si>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</si>
  <si>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</si>
  <si>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</si>
  <si>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</si>
  <si>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</si>
  <si>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</si>
  <si>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</si>
  <si>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</si>
  <si>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</si>
  <si>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</si>
  <si>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</si>
  <si>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</si>
  <si>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</si>
  <si>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</si>
  <si>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</si>
  <si>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</si>
  <si>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</si>
  <si>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</si>
  <si>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</si>
  <si>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</si>
  <si>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</si>
  <si>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</si>
  <si>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</si>
  <si>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</si>
  <si>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</si>
  <si>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</si>
  <si>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</si>
  <si>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</si>
  <si>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</si>
  <si>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</si>
  <si>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</si>
  <si>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</si>
  <si>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</si>
  <si>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</si>
  <si>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</si>
  <si>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</si>
  <si>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</si>
  <si>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</si>
  <si>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</si>
  <si>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</si>
  <si>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</si>
  <si>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</si>
  <si>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</si>
  <si>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</si>
  <si>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</si>
  <si>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</si>
  <si>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</si>
  <si>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</si>
  <si>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</si>
  <si>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</si>
  <si>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</si>
  <si>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</si>
  <si>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</si>
  <si>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</si>
  <si>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</si>
  <si>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</si>
  <si>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</si>
  <si>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</si>
  <si>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</si>
  <si>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</si>
  <si>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</si>
  <si>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</si>
  <si>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</si>
  <si>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</si>
  <si>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</si>
  <si>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</si>
  <si>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</si>
  <si>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</si>
  <si>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</si>
  <si>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</si>
  <si>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</si>
  <si>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</si>
  <si>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</si>
  <si>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</si>
  <si>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</si>
  <si>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</si>
  <si>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</si>
  <si>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</si>
  <si>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</si>
  <si>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</si>
  <si>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</si>
  <si>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</si>
  <si>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</si>
  <si>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</si>
  <si>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</si>
  <si>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</si>
  <si>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</si>
  <si>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</si>
  <si>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</si>
  <si>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</si>
  <si>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</si>
  <si>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</si>
  <si>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</si>
  <si>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</si>
  <si>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</si>
  <si>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</si>
  <si>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</si>
  <si>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</si>
  <si>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</si>
  <si>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</si>
  <si>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</si>
  <si>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</si>
  <si>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</si>
  <si>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</si>
  <si>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</si>
  <si>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</si>
  <si>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</si>
  <si>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</si>
  <si>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</si>
  <si>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</si>
  <si>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</si>
  <si>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</si>
  <si>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</si>
  <si>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</si>
  <si>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</si>
  <si>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</si>
  <si>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</si>
  <si>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</si>
  <si>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</si>
  <si>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</si>
  <si>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</si>
  <si>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</si>
  <si>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</si>
  <si>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</si>
  <si>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</si>
  <si>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</si>
  <si>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</si>
  <si>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</si>
  <si>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</si>
  <si>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</si>
  <si>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</si>
  <si>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</si>
  <si>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</si>
  <si>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</si>
  <si>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</si>
  <si>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</si>
  <si>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</si>
  <si>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</si>
  <si>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</si>
  <si>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</si>
  <si>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</si>
  <si>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</si>
  <si>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</si>
  <si>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</si>
  <si>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</si>
  <si>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</si>
  <si>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</si>
  <si>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</si>
  <si>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</si>
  <si>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</si>
  <si>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</si>
  <si>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</si>
  <si>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</si>
  <si>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</si>
  <si>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</si>
  <si>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</si>
  <si>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</si>
  <si>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</si>
  <si>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</si>
  <si>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</si>
  <si>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</si>
  <si>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</si>
  <si>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</si>
  <si>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</si>
  <si>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</si>
  <si>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</si>
  <si>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</si>
  <si>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</si>
  <si>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</si>
  <si>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</si>
  <si>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</si>
  <si>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</si>
  <si>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</si>
  <si>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</si>
  <si>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</si>
  <si>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</si>
  <si>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</si>
  <si>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</si>
  <si>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</si>
  <si>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</si>
  <si>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</si>
  <si>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</si>
  <si>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</si>
  <si>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</si>
  <si>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</si>
  <si>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</si>
  <si>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</si>
  <si>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</si>
  <si>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</si>
  <si>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</si>
  <si>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</si>
  <si>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</si>
  <si>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</si>
  <si>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</si>
  <si>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</si>
  <si>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</si>
  <si>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</si>
  <si>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</si>
  <si>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</si>
  <si>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</si>
  <si>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</si>
  <si>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</si>
  <si>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</si>
  <si>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</si>
  <si>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</si>
  <si>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</si>
  <si>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</si>
  <si>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</si>
  <si>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</si>
  <si>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</si>
  <si>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</si>
  <si>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</si>
  <si>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</si>
  <si>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</si>
  <si>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</si>
  <si>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</si>
  <si>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</si>
  <si>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</si>
  <si>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</si>
  <si>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</si>
  <si>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</si>
  <si>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</si>
  <si>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</si>
  <si>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</si>
  <si>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</si>
  <si>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</si>
  <si>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</si>
  <si>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</si>
  <si>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</si>
  <si>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</si>
  <si>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</si>
  <si>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</si>
  <si>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</si>
  <si>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</si>
  <si>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</si>
  <si>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</si>
  <si>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</si>
  <si>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</si>
  <si>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</si>
  <si>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</si>
  <si>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</si>
  <si>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</si>
  <si>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</si>
  <si>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</si>
  <si>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</si>
  <si>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</si>
  <si>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</si>
  <si>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</si>
  <si>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</si>
  <si>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</si>
  <si>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</si>
  <si>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</si>
  <si>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</si>
  <si>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</si>
  <si>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</si>
  <si>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</si>
  <si>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</si>
  <si>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</si>
  <si>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</si>
  <si>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</si>
  <si>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</si>
  <si>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</si>
  <si>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</si>
  <si>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</si>
  <si>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</si>
  <si>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</si>
  <si>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</si>
  <si>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</si>
  <si>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</si>
  <si>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</si>
  <si>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</si>
  <si>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</si>
  <si>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</si>
  <si>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</si>
  <si>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</si>
  <si>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</si>
  <si>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</si>
  <si>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</si>
  <si>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</si>
  <si>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</si>
  <si>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</si>
  <si>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</si>
  <si>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</si>
  <si>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</si>
  <si>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</si>
  <si>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</si>
  <si>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</si>
  <si>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</si>
  <si>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</si>
  <si>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</si>
  <si>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</si>
  <si>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</si>
  <si>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</si>
  <si>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</si>
  <si>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</si>
  <si>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</si>
  <si>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</si>
  <si>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</si>
  <si>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</si>
  <si>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</si>
  <si>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</si>
  <si>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</si>
  <si>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</si>
  <si>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</si>
  <si>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</si>
  <si>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</si>
  <si>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</si>
  <si>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</si>
  <si>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</si>
  <si>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</si>
  <si>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</si>
  <si>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</si>
  <si>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</si>
  <si>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</si>
  <si>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</si>
  <si>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</si>
  <si>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</si>
  <si>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</si>
  <si>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</si>
  <si>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</si>
  <si>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</si>
  <si>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</si>
  <si>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</si>
  <si>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</si>
  <si>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</si>
  <si>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</si>
  <si>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</si>
  <si>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</si>
  <si>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</si>
  <si>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</si>
  <si>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</si>
  <si>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</si>
  <si>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</si>
  <si>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</si>
  <si>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</si>
  <si>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</si>
  <si>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</si>
  <si>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</si>
  <si>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</si>
  <si>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</si>
  <si>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</si>
  <si>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</si>
  <si>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</si>
  <si>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</si>
  <si>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</si>
  <si>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</si>
  <si>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</si>
  <si>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</si>
  <si>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</si>
  <si>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</si>
  <si>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</si>
  <si>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</si>
  <si>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</si>
  <si>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</si>
  <si>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</si>
  <si>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</si>
  <si>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</si>
  <si>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</si>
  <si>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</si>
  <si>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</si>
  <si>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</si>
  <si>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</si>
  <si>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</si>
  <si>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</si>
  <si>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</si>
  <si>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</si>
  <si>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</si>
  <si>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</si>
  <si>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</si>
  <si>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</si>
  <si>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</si>
  <si>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</si>
  <si>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</si>
  <si>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</si>
  <si>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</si>
  <si>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</si>
  <si>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</si>
  <si>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</si>
  <si>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</si>
  <si>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</si>
  <si>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</si>
  <si>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</si>
  <si>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</si>
  <si>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</si>
  <si>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</si>
  <si>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</si>
  <si>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</si>
  <si>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</si>
  <si>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</si>
  <si>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</si>
  <si>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</si>
  <si>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</si>
  <si>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</si>
  <si>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</si>
  <si>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</si>
  <si>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</si>
  <si>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</si>
  <si>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</si>
  <si>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</si>
  <si>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</si>
  <si>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</si>
  <si>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</si>
  <si>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</si>
  <si>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</si>
  <si>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</si>
  <si>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</si>
  <si>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</si>
  <si>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</si>
  <si>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</si>
  <si>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</si>
  <si>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</si>
  <si>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</si>
  <si>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</si>
  <si>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</si>
  <si>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</si>
  <si>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</si>
  <si>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</si>
  <si>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</si>
  <si>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</si>
  <si>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</si>
  <si>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</si>
  <si>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</si>
  <si>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</si>
  <si>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</si>
  <si>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</si>
  <si>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</si>
  <si>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</si>
  <si>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</si>
  <si>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</si>
  <si>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</si>
  <si>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</si>
  <si>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</si>
  <si>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</si>
  <si>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</si>
  <si>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</si>
  <si>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</si>
  <si>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</si>
  <si>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</si>
  <si>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</si>
  <si>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</si>
  <si>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</si>
  <si>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</si>
  <si>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</si>
  <si>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</si>
  <si>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</si>
  <si>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</si>
  <si>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</si>
  <si>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</si>
  <si>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</si>
  <si>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</si>
  <si>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</si>
  <si>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</si>
  <si>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</si>
  <si>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</si>
  <si>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</si>
  <si>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</si>
  <si>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</si>
  <si>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</si>
  <si>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</si>
  <si>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</si>
  <si>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</si>
  <si>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</si>
  <si>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</si>
  <si>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</si>
  <si>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</si>
  <si>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</si>
  <si>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</si>
  <si>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</si>
  <si>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</si>
  <si>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</si>
  <si>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</si>
  <si>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</si>
  <si>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</si>
  <si>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</si>
  <si>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</si>
  <si>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</si>
  <si>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</si>
  <si>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</si>
  <si>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</si>
  <si>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</si>
  <si>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</si>
  <si>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</si>
  <si>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</si>
  <si>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</si>
  <si>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</si>
  <si>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</si>
  <si>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</si>
  <si>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</si>
  <si>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</si>
  <si>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</si>
  <si>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</si>
  <si>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</si>
  <si>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</si>
  <si>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</si>
  <si>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</si>
  <si>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</si>
  <si>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</si>
  <si>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</si>
  <si>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</si>
  <si>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</si>
  <si>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</si>
  <si>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</si>
  <si>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</si>
  <si>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</si>
  <si>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</si>
  <si>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</si>
  <si>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</si>
  <si>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</si>
  <si>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</si>
  <si>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</si>
  <si>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</si>
  <si>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</si>
  <si>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</si>
  <si>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</si>
  <si>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</si>
  <si>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</si>
  <si>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</si>
  <si>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</si>
  <si>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</si>
  <si>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</si>
  <si>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</si>
  <si>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</si>
  <si>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</si>
  <si>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</si>
  <si>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</si>
  <si>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</si>
  <si>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</si>
  <si>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</si>
  <si>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</si>
  <si>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</si>
  <si>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</si>
  <si>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</si>
  <si>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</si>
  <si>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</si>
  <si>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</si>
  <si>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</si>
  <si>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</si>
  <si>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</si>
  <si>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</si>
  <si>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</si>
  <si>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</si>
  <si>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</si>
  <si>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</si>
  <si>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</si>
  <si>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</si>
  <si>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</si>
  <si>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</si>
  <si>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</si>
  <si>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</si>
  <si>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</si>
  <si>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</si>
  <si>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</si>
  <si>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</si>
  <si>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</si>
  <si>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</si>
  <si>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</si>
  <si>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</si>
  <si>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</si>
  <si>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</si>
  <si>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</si>
  <si>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</si>
  <si>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</si>
  <si>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</si>
  <si>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</si>
  <si>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</si>
  <si>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</si>
  <si>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</si>
  <si>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</si>
  <si>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</si>
  <si>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</si>
  <si>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</si>
  <si>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</si>
  <si>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</si>
  <si>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</si>
  <si>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</si>
  <si>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</si>
  <si>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</si>
  <si>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</si>
  <si>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</si>
  <si>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</si>
  <si>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</si>
  <si>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</si>
  <si>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</si>
  <si>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</si>
  <si>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</si>
  <si>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</si>
  <si>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</si>
  <si>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</si>
  <si>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</si>
  <si>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</si>
  <si>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</si>
  <si>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</si>
  <si>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</si>
  <si>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</si>
  <si>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</si>
  <si>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</si>
  <si>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</si>
  <si>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</si>
  <si>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</si>
  <si>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</si>
  <si>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</si>
  <si>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</si>
  <si>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</si>
  <si>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</si>
  <si>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</si>
  <si>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</si>
  <si>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</si>
  <si>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</si>
  <si>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</si>
  <si>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</si>
  <si>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</si>
  <si>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</si>
  <si>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</si>
  <si>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</si>
  <si>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</si>
  <si>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</si>
  <si>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</si>
  <si>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</si>
  <si>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</si>
  <si>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</si>
  <si>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</si>
  <si>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</si>
  <si>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</si>
  <si>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</si>
  <si>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</si>
  <si>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</si>
  <si>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</si>
  <si>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</si>
  <si>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</si>
  <si>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</si>
  <si>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</si>
  <si>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</si>
  <si>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</si>
  <si>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</si>
  <si>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</si>
  <si>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</si>
  <si>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</si>
  <si>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</si>
  <si>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</si>
  <si>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</si>
  <si>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</si>
  <si>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</si>
  <si>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</si>
  <si>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</si>
  <si>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</si>
  <si>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</si>
  <si>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</si>
  <si>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</si>
  <si>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</si>
  <si>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</si>
  <si>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</si>
  <si>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</si>
  <si>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</si>
  <si>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</si>
  <si>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</si>
  <si>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</si>
  <si>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</si>
  <si>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</si>
  <si>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</si>
  <si>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</si>
  <si>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</si>
  <si>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</si>
  <si>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</si>
  <si>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</si>
  <si>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</si>
  <si>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</si>
  <si>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</si>
  <si>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</si>
  <si>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</si>
  <si>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</si>
  <si>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</si>
  <si>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</si>
  <si>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</si>
  <si>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</si>
  <si>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</si>
  <si>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</si>
  <si>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</si>
  <si>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</si>
  <si>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</si>
  <si>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</si>
  <si>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</si>
  <si>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</si>
  <si>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</si>
  <si>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</si>
  <si>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</si>
  <si>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</si>
  <si>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</si>
  <si>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</si>
  <si>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</si>
  <si>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</si>
  <si>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</si>
  <si>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</si>
  <si>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</si>
  <si>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</si>
  <si>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</si>
  <si>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</si>
  <si>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</si>
  <si>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</si>
  <si>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</si>
  <si>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</si>
  <si>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</si>
  <si>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</si>
  <si>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</si>
  <si>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</si>
  <si>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</si>
  <si>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</si>
  <si>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</si>
  <si>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</si>
  <si>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</si>
  <si>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</si>
  <si>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</si>
  <si>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</si>
  <si>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</si>
  <si>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</si>
  <si>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</si>
  <si>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</si>
  <si>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</si>
  <si>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</si>
  <si>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</si>
  <si>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</si>
  <si>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</si>
  <si>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</si>
  <si>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</si>
  <si>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</si>
  <si>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</si>
  <si>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</si>
  <si>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</si>
  <si>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</si>
  <si>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</si>
  <si>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</si>
  <si>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</si>
  <si>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</si>
  <si>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</si>
  <si>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</si>
  <si>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</si>
  <si>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</si>
  <si>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</si>
  <si>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</si>
  <si>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</si>
  <si>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</si>
  <si>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</si>
  <si>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</si>
  <si>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</si>
  <si>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</si>
  <si>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</si>
  <si>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</si>
  <si>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</si>
  <si>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</si>
  <si>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</si>
  <si>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</si>
  <si>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</si>
  <si>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</si>
  <si>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</si>
  <si>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</si>
  <si>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</si>
  <si>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</si>
  <si>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</si>
  <si>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</si>
  <si>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</si>
  <si>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</si>
  <si>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</si>
  <si>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</si>
  <si>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</si>
  <si>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</si>
  <si>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</si>
  <si>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</si>
  <si>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</si>
  <si>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</si>
  <si>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</si>
  <si>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</si>
  <si>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</si>
  <si>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</si>
  <si>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</si>
  <si>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</si>
  <si>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</si>
  <si>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</si>
  <si>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</si>
  <si>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</si>
  <si>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</si>
  <si>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</si>
  <si>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</si>
  <si>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</si>
  <si>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</si>
  <si>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</si>
  <si>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</si>
  <si>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</si>
  <si>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</si>
  <si>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</si>
  <si>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</si>
  <si>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</si>
  <si>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</si>
  <si>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</si>
  <si>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</si>
  <si>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</si>
  <si>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</si>
  <si>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</si>
  <si>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</si>
  <si>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</si>
  <si>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</si>
  <si>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</si>
  <si>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</si>
  <si>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</si>
  <si>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</si>
  <si>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</si>
  <si>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</si>
  <si>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</si>
  <si>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</si>
  <si>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</si>
  <si>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</si>
  <si>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</si>
  <si>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</si>
  <si>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</si>
  <si>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</si>
  <si>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</si>
  <si>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</si>
  <si>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</si>
  <si>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</si>
  <si>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</si>
  <si>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</si>
  <si>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</si>
  <si>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</si>
  <si>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</si>
  <si>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</si>
  <si>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</si>
  <si>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</si>
  <si>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</si>
  <si>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</si>
  <si>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</si>
  <si>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</si>
  <si>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</si>
  <si>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</si>
  <si>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</si>
  <si>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</si>
  <si>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</si>
  <si>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</si>
  <si>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</si>
  <si>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</si>
  <si>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</si>
  <si>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</si>
  <si>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</si>
  <si>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</si>
  <si>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</si>
  <si>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</si>
  <si>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</si>
  <si>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</si>
  <si>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</si>
  <si>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</si>
  <si>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</si>
  <si>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</si>
  <si>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</si>
  <si>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</si>
  <si>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</si>
  <si>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</si>
  <si>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</si>
  <si>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</si>
  <si>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</si>
  <si>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</si>
  <si>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</si>
  <si>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</si>
  <si>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</si>
  <si>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</si>
  <si>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</si>
  <si>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</si>
  <si>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</si>
  <si>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</si>
  <si>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</si>
  <si>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</si>
  <si>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</si>
  <si>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</si>
  <si>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</si>
  <si>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</si>
  <si>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</si>
  <si>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</si>
  <si>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</si>
  <si>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</si>
  <si>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</si>
  <si>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</si>
  <si>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</si>
  <si>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</si>
  <si>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</si>
  <si>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</si>
  <si>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</si>
  <si>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</si>
  <si>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</si>
  <si>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</si>
  <si>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</si>
  <si>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</si>
  <si>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</si>
  <si>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</si>
  <si>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</si>
  <si>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</si>
  <si>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</si>
  <si>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</si>
  <si>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</si>
  <si>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</si>
  <si>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</si>
  <si>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</si>
  <si>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</si>
  <si>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</si>
  <si>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</si>
  <si>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</si>
  <si>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</si>
  <si>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</si>
  <si>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</si>
  <si>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</si>
  <si>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</si>
  <si>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</si>
  <si>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</si>
  <si>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</si>
  <si>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</si>
  <si>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</si>
  <si>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</si>
  <si>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</si>
  <si>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</si>
  <si>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</si>
  <si>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</si>
  <si>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</si>
  <si>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</si>
  <si>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</si>
  <si>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</si>
  <si>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</si>
  <si>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</si>
  <si>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</si>
  <si>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</si>
  <si>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</si>
  <si>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</si>
  <si>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</si>
  <si>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</si>
  <si>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</si>
  <si>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</si>
  <si>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</si>
  <si>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</si>
  <si>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</si>
  <si>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</si>
  <si>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</si>
  <si>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</si>
  <si>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</si>
  <si>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</si>
  <si>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</si>
  <si>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</si>
  <si>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</si>
  <si>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</si>
  <si>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</si>
  <si>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</si>
  <si>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</si>
  <si>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</si>
  <si>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</si>
  <si>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</si>
  <si>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</si>
  <si>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</si>
  <si>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</si>
  <si>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</si>
  <si>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</si>
  <si>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</si>
  <si>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</si>
  <si>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</si>
  <si>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</si>
  <si>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</si>
  <si>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</si>
  <si>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</si>
  <si>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</si>
  <si>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</si>
  <si>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</si>
  <si>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</si>
  <si>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</si>
  <si>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</si>
  <si>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</si>
  <si>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</si>
  <si>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</si>
  <si>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</si>
  <si>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</si>
  <si>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</si>
  <si>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</si>
  <si>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</si>
  <si>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</si>
  <si>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</si>
  <si>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</si>
  <si>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</si>
  <si>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</si>
  <si>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</si>
  <si>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</si>
  <si>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</si>
  <si>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</si>
  <si>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</si>
  <si>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</si>
  <si>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</si>
  <si>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</si>
  <si>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</si>
  <si>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</si>
  <si>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</si>
  <si>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</si>
  <si>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</si>
  <si>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</si>
  <si>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</si>
  <si>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</si>
  <si>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</si>
  <si>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</si>
  <si>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</si>
  <si>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</si>
  <si>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</si>
  <si>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</si>
  <si>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</si>
  <si>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</si>
  <si>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</si>
  <si>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</si>
  <si>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</si>
  <si>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</si>
  <si>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</si>
  <si>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</si>
  <si>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</si>
  <si>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</si>
  <si>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</si>
  <si>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</si>
  <si>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</si>
  <si>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</si>
  <si>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</si>
  <si>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</si>
  <si>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</si>
  <si>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</si>
  <si>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</si>
  <si>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</si>
  <si>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</si>
  <si>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</si>
  <si>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</si>
  <si>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</si>
  <si>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</si>
  <si>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</si>
  <si>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</si>
  <si>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</si>
  <si>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</si>
  <si>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</si>
  <si>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</si>
  <si>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</si>
  <si>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</si>
  <si>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</si>
  <si>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</si>
  <si>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</si>
  <si>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</si>
  <si>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</si>
  <si>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</si>
  <si>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</si>
  <si>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</si>
  <si>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</si>
  <si>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</si>
  <si>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</si>
  <si>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</si>
  <si>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</si>
  <si>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</si>
  <si>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</si>
  <si>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</si>
  <si>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</si>
  <si>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</si>
  <si>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</si>
  <si>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</si>
  <si>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</si>
  <si>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</si>
  <si>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</si>
  <si>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</si>
  <si>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</si>
  <si>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</si>
  <si>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</si>
  <si>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</si>
  <si>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</si>
  <si>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</si>
  <si>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</si>
  <si>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</si>
  <si>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</si>
  <si>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</si>
  <si>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</si>
  <si>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</si>
  <si>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</si>
  <si>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</si>
  <si>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</si>
  <si>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</si>
  <si>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</si>
  <si>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</si>
  <si>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</si>
  <si>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</si>
  <si>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</si>
  <si>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</si>
  <si>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</si>
  <si>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</si>
  <si>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</si>
  <si>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</si>
  <si>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</si>
  <si>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</si>
  <si>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</si>
  <si>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</si>
  <si>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</si>
  <si>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</si>
  <si>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</si>
  <si>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</si>
  <si>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</si>
  <si>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</si>
  <si>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</si>
  <si>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</si>
  <si>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</si>
  <si>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</si>
  <si>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</si>
  <si>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</si>
  <si>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</si>
  <si>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</si>
  <si>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</si>
  <si>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</si>
  <si>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</si>
  <si>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</si>
  <si>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</si>
  <si>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</si>
  <si>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</si>
  <si>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</si>
  <si>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</si>
  <si>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</si>
  <si>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</si>
  <si>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</si>
  <si>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</si>
  <si>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</si>
  <si>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</si>
  <si>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</si>
  <si>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</si>
  <si>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</si>
  <si>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</si>
  <si>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</si>
  <si>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</si>
  <si>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</si>
  <si>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</si>
  <si>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</si>
  <si>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</si>
  <si>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</si>
  <si>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</si>
  <si>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</si>
  <si>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</si>
  <si>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</si>
  <si>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</si>
  <si>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</si>
  <si>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</si>
  <si>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</si>
  <si>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</si>
  <si>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</si>
  <si>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</si>
  <si>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</si>
  <si>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</si>
  <si>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</si>
  <si>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</si>
  <si>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</si>
  <si>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</si>
  <si>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</si>
  <si>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</si>
  <si>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</si>
  <si>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</si>
  <si>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</si>
  <si>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</si>
  <si>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</si>
  <si>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</si>
  <si>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</si>
  <si>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</si>
  <si>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</si>
  <si>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</si>
  <si>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</si>
  <si>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</si>
  <si>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</si>
  <si>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</si>
  <si>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</si>
  <si>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</si>
  <si>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</si>
  <si>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</si>
  <si>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</si>
  <si>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</si>
  <si>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</si>
  <si>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</si>
  <si>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</si>
  <si>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</si>
  <si>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</si>
  <si>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</si>
  <si>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</si>
  <si>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</si>
  <si>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</si>
  <si>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</si>
  <si>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</si>
  <si>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</si>
  <si>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</si>
  <si>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</si>
  <si>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</si>
  <si>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</si>
  <si>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</si>
  <si>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</si>
  <si>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</si>
  <si>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</si>
  <si>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</si>
  <si>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</si>
  <si>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</si>
  <si>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</si>
  <si>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</si>
  <si>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</si>
  <si>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</si>
  <si>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</si>
  <si>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</si>
  <si>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</si>
  <si>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</si>
  <si>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</si>
  <si>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</si>
  <si>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</si>
  <si>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</si>
  <si>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</si>
  <si>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</si>
  <si>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</si>
  <si>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</si>
  <si>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</si>
  <si>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</si>
  <si>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</si>
  <si>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</si>
  <si>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</si>
  <si>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</si>
  <si>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</si>
  <si>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</si>
  <si>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</si>
  <si>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</si>
  <si>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</si>
  <si>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</si>
  <si>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</si>
  <si>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</si>
  <si>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</si>
  <si>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</si>
  <si>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</si>
  <si>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</si>
  <si>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</si>
  <si>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</si>
  <si>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</si>
  <si>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</si>
  <si>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</si>
  <si>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</si>
  <si>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</si>
  <si>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</si>
  <si>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</si>
  <si>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</si>
  <si>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</si>
  <si>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</si>
  <si>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</si>
  <si>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</si>
  <si>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</si>
  <si>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</si>
  <si>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</si>
  <si>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</si>
  <si>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</si>
  <si>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</si>
  <si>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</si>
  <si>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</si>
  <si>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</si>
  <si>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</si>
  <si>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</si>
  <si>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</si>
  <si>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</si>
  <si>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</si>
  <si>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</si>
  <si>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</si>
  <si>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</si>
  <si>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</si>
  <si>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</si>
  <si>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</si>
  <si>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</si>
  <si>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</si>
  <si>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</si>
  <si>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</si>
  <si>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</si>
  <si>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</si>
  <si>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</si>
  <si>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</si>
  <si>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</si>
  <si>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</si>
  <si>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</si>
  <si>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</si>
  <si>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</si>
  <si>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</si>
  <si>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</si>
  <si>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</si>
  <si>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</si>
  <si>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</si>
  <si>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</si>
  <si>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</si>
  <si>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</si>
  <si>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</si>
  <si>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</si>
  <si>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</si>
  <si>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</si>
  <si>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</si>
  <si>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</si>
  <si>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</si>
  <si>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</si>
  <si>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</si>
  <si>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</si>
  <si>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</si>
  <si>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</si>
  <si>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</si>
  <si>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</si>
  <si>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</si>
  <si>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</si>
  <si>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</si>
  <si>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</si>
  <si>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</si>
  <si>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</si>
  <si>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</si>
  <si>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</si>
  <si>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</si>
  <si>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</si>
  <si>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</si>
  <si>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</si>
  <si>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</si>
  <si>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</si>
  <si>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</si>
  <si>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</si>
  <si>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</si>
  <si>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</si>
  <si>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</si>
  <si>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</si>
  <si>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</si>
  <si>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</si>
  <si>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</si>
  <si>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</si>
  <si>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</si>
  <si>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</si>
  <si>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</si>
  <si>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</si>
  <si>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</si>
  <si>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</si>
  <si>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</si>
  <si>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</si>
  <si>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</si>
  <si>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</si>
  <si>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</si>
  <si>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</si>
  <si>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</si>
  <si>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</si>
  <si>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</si>
  <si>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</si>
  <si>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</si>
  <si>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</si>
  <si>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</si>
  <si>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</si>
  <si>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</si>
  <si>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</si>
  <si>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</si>
  <si>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</si>
  <si>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</si>
  <si>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</si>
  <si>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</si>
  <si>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</si>
  <si>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</si>
  <si>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</si>
  <si>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</si>
  <si>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</si>
  <si>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</si>
  <si>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</si>
  <si>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</si>
  <si>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</si>
  <si>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</si>
  <si>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</si>
  <si>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</si>
  <si>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</si>
  <si>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</si>
  <si>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</si>
  <si>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</si>
  <si>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</si>
  <si>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</si>
  <si>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</si>
  <si>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</si>
  <si>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</si>
  <si>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</si>
  <si>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</si>
  <si>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</si>
  <si>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</si>
  <si>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</si>
  <si>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</si>
  <si>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</si>
  <si>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</si>
  <si>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</si>
  <si>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</si>
  <si>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</si>
  <si>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</si>
  <si>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</si>
  <si>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</si>
  <si>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</si>
  <si>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</si>
  <si>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</si>
  <si>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</si>
  <si>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</si>
  <si>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</si>
  <si>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</si>
  <si>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</si>
  <si>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</si>
  <si>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</si>
  <si>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</si>
  <si>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</si>
  <si>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</si>
  <si>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</si>
  <si>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</si>
  <si>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</si>
  <si>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</si>
  <si>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</si>
  <si>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</si>
  <si>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</si>
  <si>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</si>
  <si>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</si>
  <si>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</si>
  <si>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</si>
  <si>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</si>
  <si>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</si>
  <si>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</si>
  <si>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</si>
  <si>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</si>
  <si>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</si>
  <si>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</si>
  <si>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</si>
  <si>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</si>
  <si>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</si>
  <si>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</si>
  <si>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</si>
  <si>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</si>
  <si>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</si>
  <si>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</si>
  <si>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</si>
  <si>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</si>
  <si>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</si>
  <si>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</si>
  <si>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</si>
  <si>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</si>
  <si>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</si>
  <si>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</si>
  <si>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</si>
  <si>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</si>
  <si>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</si>
  <si>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</si>
  <si>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</si>
  <si>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</si>
  <si>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</si>
  <si>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</si>
  <si>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</si>
  <si>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</si>
  <si>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</si>
  <si>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</si>
  <si>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</si>
  <si>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</si>
  <si>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</si>
  <si>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</si>
  <si>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</si>
  <si>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</si>
  <si>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</si>
  <si>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</si>
  <si>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</si>
  <si>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</si>
  <si>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</si>
  <si>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</si>
  <si>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</si>
  <si>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</si>
  <si>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</si>
  <si>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</si>
  <si>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</si>
  <si>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</si>
  <si>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</si>
  <si>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</si>
  <si>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</si>
  <si>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</si>
  <si>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</si>
  <si>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</si>
  <si>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</si>
  <si>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</si>
  <si>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</si>
  <si>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</si>
  <si>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</si>
  <si>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</si>
  <si>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</si>
  <si>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</si>
  <si>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</si>
  <si>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</si>
  <si>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</si>
  <si>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</si>
  <si>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</si>
  <si>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</si>
  <si>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</si>
  <si>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</si>
  <si>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</si>
  <si>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</si>
  <si>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</si>
  <si>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</si>
  <si>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</si>
  <si>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</si>
  <si>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</si>
  <si>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</si>
  <si>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</si>
  <si>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</si>
  <si>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</si>
  <si>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</si>
  <si>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</si>
  <si>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</si>
  <si>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</si>
  <si>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</si>
  <si>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</si>
  <si>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</si>
  <si>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</si>
  <si>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</si>
  <si>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</si>
  <si>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</si>
  <si>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</si>
  <si>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</si>
  <si>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</si>
  <si>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</si>
  <si>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</si>
  <si>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</si>
  <si>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</si>
  <si>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</si>
  <si>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</si>
  <si>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</si>
  <si>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</si>
  <si>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</si>
  <si>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</si>
  <si>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</si>
  <si>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</si>
  <si>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</si>
  <si>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</si>
  <si>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</si>
  <si>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</si>
  <si>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</si>
  <si>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</si>
  <si>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</si>
  <si>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</si>
  <si>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</si>
  <si>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</si>
  <si>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</si>
  <si>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</si>
  <si>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</si>
  <si>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</si>
  <si>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</si>
  <si>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</si>
  <si>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</si>
  <si>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</si>
  <si>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</si>
  <si>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</si>
  <si>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</si>
  <si>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</si>
  <si>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</si>
  <si>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</si>
  <si>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</si>
  <si>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</si>
  <si>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</si>
  <si>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</si>
  <si>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</si>
  <si>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</si>
  <si>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</si>
  <si>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</si>
  <si>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</si>
  <si>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</si>
  <si>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</si>
  <si>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</si>
  <si>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</si>
  <si>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</si>
  <si>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</si>
  <si>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</si>
  <si>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</si>
  <si>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</si>
  <si>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</si>
  <si>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</si>
  <si>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</si>
  <si>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</si>
  <si>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</si>
  <si>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</si>
  <si>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</si>
  <si>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</si>
  <si>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</si>
  <si>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</si>
  <si>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</si>
  <si>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</si>
  <si>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</si>
  <si>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</si>
  <si>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</si>
  <si>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</si>
  <si>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</si>
  <si>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</si>
  <si>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</si>
  <si>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</si>
  <si>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</si>
  <si>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</si>
  <si>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</si>
  <si>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</si>
  <si>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</si>
  <si>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</si>
  <si>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</si>
  <si>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</si>
  <si>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</si>
  <si>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</si>
  <si>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</si>
  <si>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</si>
  <si>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</si>
  <si>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</si>
  <si>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</si>
  <si>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</si>
  <si>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</si>
  <si>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</si>
  <si>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</si>
  <si>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</si>
  <si>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</si>
  <si>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</si>
  <si>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</si>
  <si>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</si>
  <si>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</si>
  <si>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</si>
  <si>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</si>
  <si>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</si>
  <si>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</si>
  <si>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</si>
  <si>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</si>
  <si>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</si>
  <si>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</si>
  <si>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</si>
  <si>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</si>
  <si>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</si>
  <si>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</si>
  <si>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</si>
  <si>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</si>
  <si>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</si>
  <si>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</si>
  <si>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</si>
  <si>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</si>
  <si>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</si>
  <si>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</si>
  <si>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</si>
  <si>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</si>
  <si>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</si>
  <si>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</si>
  <si>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</si>
  <si>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</si>
  <si>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</si>
  <si>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</si>
  <si>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</si>
  <si>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</si>
  <si>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</si>
  <si>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</si>
  <si>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</si>
  <si>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</si>
  <si>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</si>
  <si>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</si>
  <si>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</si>
  <si>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</si>
  <si>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</si>
  <si>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</si>
  <si>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</si>
  <si>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</si>
  <si>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</si>
  <si>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</si>
  <si>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</si>
  <si>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</si>
  <si>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</si>
  <si>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</si>
  <si>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</si>
  <si>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</si>
  <si>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</si>
  <si>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</si>
  <si>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</si>
  <si>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</si>
  <si>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</si>
  <si>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</si>
  <si>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</si>
  <si>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</si>
  <si>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</si>
  <si>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</si>
  <si>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</si>
  <si>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</si>
  <si>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</si>
  <si>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</si>
  <si>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</si>
  <si>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</si>
  <si>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</si>
  <si>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</si>
  <si>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</si>
  <si>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</si>
  <si>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</si>
  <si>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</si>
  <si>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</si>
  <si>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</si>
  <si>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</si>
  <si>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</si>
  <si>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</si>
  <si>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</si>
  <si>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</si>
  <si>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</si>
  <si>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</si>
  <si>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</si>
  <si>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</si>
  <si>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</si>
  <si>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</si>
  <si>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</si>
  <si>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</si>
  <si>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</si>
  <si>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</si>
  <si>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</si>
  <si>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</si>
  <si>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</si>
  <si>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</si>
  <si>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</si>
  <si>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</si>
  <si>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</si>
  <si>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</si>
  <si>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</si>
  <si>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</si>
  <si>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</si>
  <si>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</si>
  <si>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</si>
  <si>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</si>
  <si>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</si>
  <si>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</si>
  <si>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</si>
  <si>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</si>
  <si>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</si>
  <si>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</si>
  <si>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</si>
  <si>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</si>
  <si>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</si>
  <si>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</si>
  <si>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</si>
  <si>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</si>
  <si>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</si>
  <si>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</si>
  <si>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</si>
  <si>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</si>
  <si>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</si>
  <si>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</si>
  <si>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</si>
  <si>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</si>
  <si>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</si>
  <si>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</si>
  <si>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</si>
  <si>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</si>
  <si>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</si>
  <si>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</si>
  <si>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</si>
  <si>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</si>
  <si>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</si>
  <si>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</si>
  <si>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</si>
  <si>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</si>
  <si>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</si>
  <si>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</si>
  <si>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</si>
  <si>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</si>
  <si>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</si>
  <si>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</si>
  <si>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</si>
  <si>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</si>
  <si>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</si>
  <si>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</si>
  <si>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</si>
  <si>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</si>
  <si>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</si>
  <si>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</si>
  <si>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</si>
  <si>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</si>
  <si>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</si>
  <si>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</si>
  <si>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</si>
  <si>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</si>
  <si>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</si>
  <si>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</si>
  <si>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</si>
  <si>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</si>
  <si>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</si>
  <si>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</si>
  <si>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</si>
  <si>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</si>
  <si>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</si>
  <si>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</si>
  <si>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</si>
  <si>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</si>
  <si>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</si>
  <si>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</si>
  <si>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</si>
  <si>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</si>
  <si>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</si>
  <si>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</si>
  <si>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</si>
  <si>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</si>
  <si>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</si>
  <si>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</si>
  <si>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</si>
  <si>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</si>
  <si>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</si>
  <si>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</si>
  <si>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</si>
  <si>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</si>
  <si>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</si>
  <si>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</si>
  <si>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</si>
  <si>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</si>
  <si>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</si>
  <si>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</si>
  <si>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</si>
  <si>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</si>
  <si>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</si>
  <si>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</si>
  <si>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</si>
  <si>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</si>
  <si>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</si>
  <si>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</si>
  <si>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</si>
  <si>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</si>
  <si>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</si>
  <si>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</si>
  <si>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</si>
  <si>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</si>
  <si>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</si>
  <si>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</si>
  <si>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</si>
  <si>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</si>
  <si>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</si>
  <si>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</si>
  <si>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</si>
  <si>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</si>
  <si>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</si>
  <si>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</si>
  <si>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</si>
  <si>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</si>
  <si>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</si>
  <si>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</si>
  <si>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</si>
  <si>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</si>
  <si>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</si>
  <si>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</si>
  <si>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</si>
  <si>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</si>
  <si>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</si>
  <si>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</si>
  <si>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</si>
  <si>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</si>
  <si>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</si>
  <si>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</si>
  <si>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</si>
  <si>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</si>
  <si>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</si>
  <si>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</si>
  <si>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</si>
  <si>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</si>
  <si>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</si>
  <si>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</si>
  <si>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</si>
  <si>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</si>
  <si>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</si>
  <si>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</si>
  <si>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</si>
  <si>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</si>
  <si>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</si>
  <si>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</si>
  <si>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</si>
  <si>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</si>
  <si>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</si>
  <si>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</si>
  <si>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</si>
  <si>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</si>
  <si>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</si>
  <si>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</si>
  <si>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</si>
  <si>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</si>
  <si>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</si>
  <si>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</si>
  <si>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</si>
  <si>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</si>
  <si>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</si>
  <si>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</si>
  <si>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</si>
  <si>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</si>
  <si>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</si>
  <si>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</si>
  <si>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</si>
  <si>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</si>
  <si>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</si>
  <si>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</si>
  <si>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</si>
  <si>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</si>
  <si>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</si>
  <si>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</si>
  <si>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</si>
  <si>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</si>
  <si>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</si>
  <si>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</si>
  <si>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</si>
  <si>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</si>
  <si>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</si>
  <si>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</si>
  <si>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</si>
  <si>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</si>
  <si>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</si>
  <si>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</si>
  <si>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</si>
  <si>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</si>
  <si>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</si>
  <si>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</si>
  <si>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</si>
  <si>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</si>
  <si>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</si>
  <si>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</si>
  <si>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</si>
  <si>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</si>
  <si>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</si>
  <si>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</si>
  <si>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</si>
  <si>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</si>
  <si>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</si>
  <si>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</si>
  <si>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</si>
  <si>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</si>
  <si>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</si>
  <si>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</si>
  <si>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</si>
  <si>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</si>
  <si>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</si>
  <si>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</si>
  <si>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</si>
  <si>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</si>
  <si>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</si>
  <si>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</si>
  <si>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</si>
  <si>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</si>
  <si>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</si>
  <si>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</si>
  <si>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</si>
  <si>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</si>
  <si>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</si>
  <si>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</si>
  <si>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</si>
  <si>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</si>
  <si>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</si>
  <si>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</si>
  <si>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</si>
  <si>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</si>
  <si>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</si>
  <si>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</si>
  <si>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</si>
  <si>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</si>
  <si>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</si>
  <si>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</si>
  <si>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</si>
  <si>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</si>
  <si>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</si>
  <si>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</si>
  <si>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</si>
  <si>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</si>
  <si>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</si>
  <si>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</si>
  <si>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</si>
  <si>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</si>
  <si>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</si>
  <si>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</si>
  <si>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</si>
  <si>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</si>
  <si>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</si>
  <si>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</si>
  <si>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</si>
  <si>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</si>
  <si>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</si>
  <si>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</si>
  <si>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</si>
  <si>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</si>
  <si>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</si>
  <si>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</si>
  <si>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</si>
  <si>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</si>
  <si>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</si>
  <si>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</si>
  <si>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</si>
  <si>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</si>
  <si>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</si>
  <si>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</si>
  <si>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</si>
  <si>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</si>
  <si>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</si>
  <si>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</si>
  <si>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</si>
  <si>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</si>
  <si>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</si>
  <si>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</si>
  <si>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</si>
  <si>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</si>
  <si>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</si>
  <si>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</si>
  <si>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</si>
  <si>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</si>
  <si>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</si>
  <si>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</si>
  <si>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</si>
  <si>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</si>
  <si>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</si>
  <si>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</si>
  <si>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</si>
  <si>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</si>
  <si>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</si>
  <si>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</si>
  <si>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</si>
  <si>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</si>
  <si>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</si>
  <si>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</si>
  <si>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</si>
  <si>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</si>
  <si>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</si>
  <si>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</si>
  <si>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</si>
  <si>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</si>
  <si>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</si>
  <si>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</si>
  <si>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</si>
  <si>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</si>
  <si>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</si>
  <si>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</si>
  <si>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</si>
  <si>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</si>
  <si>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</si>
  <si>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</si>
  <si>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</si>
  <si>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</si>
  <si>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</si>
  <si>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</si>
  <si>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</si>
  <si>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</si>
  <si>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</si>
  <si>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</si>
  <si>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</si>
  <si>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</si>
  <si>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</si>
  <si>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</si>
  <si>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</si>
  <si>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</si>
  <si>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</si>
  <si>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</si>
  <si>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</si>
  <si>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</si>
  <si>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</si>
  <si>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</si>
  <si>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</si>
  <si>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</si>
  <si>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</si>
  <si>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</si>
  <si>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</si>
  <si>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</si>
  <si>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</si>
  <si>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</si>
  <si>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</si>
  <si>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</si>
  <si>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</si>
  <si>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</si>
  <si>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</si>
  <si>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</si>
  <si>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</si>
  <si>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</si>
  <si>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</si>
  <si>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</si>
  <si>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</si>
  <si>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</si>
  <si>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</si>
  <si>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</si>
  <si>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</si>
  <si>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</si>
  <si>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</si>
  <si>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</si>
  <si>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</si>
  <si>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</si>
  <si>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</si>
  <si>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</si>
  <si>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</si>
  <si>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</si>
  <si>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</si>
  <si>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</si>
  <si>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</si>
  <si>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</si>
  <si>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</si>
  <si>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</si>
  <si>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</si>
  <si>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</si>
  <si>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</si>
  <si>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</si>
  <si>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</si>
  <si>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</si>
  <si>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</si>
  <si>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</si>
  <si>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</si>
  <si>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</si>
  <si>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</si>
  <si>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</si>
  <si>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</si>
  <si>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</si>
  <si>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</si>
  <si>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</si>
  <si>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</si>
  <si>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</si>
  <si>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</si>
  <si>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</si>
  <si>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</si>
  <si>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</si>
  <si>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</si>
  <si>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</si>
  <si>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</si>
  <si>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</si>
  <si>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</si>
  <si>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</si>
  <si>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</si>
  <si>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</si>
  <si>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</si>
  <si>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</si>
  <si>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</si>
  <si>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</si>
  <si>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</si>
  <si>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</si>
  <si>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</si>
  <si>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</si>
  <si>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</si>
  <si>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</si>
  <si>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</si>
  <si>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</si>
  <si>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</si>
  <si>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</si>
  <si>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</si>
  <si>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</si>
  <si>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</si>
  <si>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</si>
  <si>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</si>
  <si>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</si>
  <si>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</si>
  <si>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</si>
  <si>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</si>
  <si>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</si>
  <si>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</si>
  <si>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</si>
  <si>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</si>
  <si>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</si>
  <si>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</si>
  <si>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</si>
  <si>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</si>
  <si>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</si>
  <si>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</si>
  <si>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</si>
  <si>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</si>
  <si>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</si>
  <si>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</si>
  <si>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</si>
  <si>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</si>
  <si>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</si>
  <si>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</si>
  <si>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</si>
  <si>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</si>
  <si>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</si>
  <si>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</si>
  <si>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</si>
  <si>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</si>
  <si>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</si>
  <si>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</si>
  <si>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</si>
  <si>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</si>
  <si>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</si>
  <si>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</si>
  <si>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</si>
  <si>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</si>
  <si>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</si>
  <si>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</si>
  <si>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</si>
  <si>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</si>
  <si>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</si>
  <si>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</si>
  <si>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</si>
  <si>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</si>
  <si>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</si>
  <si>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</si>
  <si>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</si>
  <si>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</si>
  <si>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</si>
  <si>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</si>
  <si>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</si>
  <si>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</si>
  <si>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</si>
  <si>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</si>
  <si>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</si>
  <si>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</si>
  <si>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</si>
  <si>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</si>
  <si>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</si>
  <si>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</si>
  <si>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</si>
  <si>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</si>
  <si>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</si>
  <si>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</si>
  <si>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</si>
  <si>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</si>
  <si>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</si>
  <si>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</si>
  <si>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</si>
  <si>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</si>
  <si>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</si>
  <si>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</si>
  <si>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</si>
  <si>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</si>
  <si>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</si>
  <si>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</si>
  <si>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</si>
  <si>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</si>
  <si>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</si>
  <si>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</si>
  <si>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</si>
  <si>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</si>
  <si>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</si>
  <si>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</si>
  <si>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</si>
  <si>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</si>
  <si>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</si>
  <si>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</si>
  <si>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</si>
  <si>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</si>
  <si>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</si>
  <si>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</si>
  <si>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</si>
  <si>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</si>
  <si>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</si>
  <si>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</si>
  <si>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</si>
  <si>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</si>
  <si>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</si>
  <si>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</si>
  <si>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</si>
  <si>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</si>
  <si>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</si>
  <si>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</si>
  <si>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</si>
  <si>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</si>
  <si>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</si>
  <si>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</si>
  <si>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</si>
  <si>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</si>
  <si>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</si>
  <si>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</si>
  <si>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</si>
  <si>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</si>
  <si>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</si>
  <si>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</si>
  <si>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</si>
  <si>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</si>
  <si>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</si>
  <si>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</si>
  <si>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</si>
  <si>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</si>
  <si>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</si>
  <si>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</si>
  <si>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</si>
  <si>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</si>
  <si>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</si>
  <si>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</si>
  <si>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</si>
  <si>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</si>
  <si>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</si>
  <si>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</si>
  <si>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</si>
  <si>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</si>
  <si>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</si>
  <si>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</si>
  <si>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</si>
  <si>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</si>
  <si>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</si>
  <si>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</si>
  <si>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</si>
  <si>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</si>
  <si>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</si>
  <si>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</si>
  <si>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</si>
  <si>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</si>
  <si>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</si>
  <si>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</si>
  <si>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</si>
  <si>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</si>
  <si>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</si>
  <si>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</si>
  <si>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</si>
  <si>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</si>
  <si>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</si>
  <si>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</si>
  <si>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</si>
  <si>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</si>
  <si>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</si>
  <si>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</si>
  <si>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</si>
  <si>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</si>
  <si>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</si>
  <si>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</si>
  <si>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</si>
  <si>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</si>
  <si>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</si>
  <si>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</si>
  <si>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</si>
  <si>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</si>
  <si>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</si>
  <si>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</si>
  <si>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</si>
  <si>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</si>
  <si>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</si>
  <si>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</si>
  <si>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</si>
  <si>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</si>
  <si>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</si>
  <si>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</si>
  <si>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</si>
  <si>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</si>
  <si>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</si>
  <si>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</si>
  <si>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</si>
  <si>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</si>
  <si>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</si>
  <si>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</si>
  <si>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</si>
  <si>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</si>
  <si>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</si>
  <si>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</si>
  <si>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</si>
  <si>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</si>
  <si>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</si>
  <si>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</si>
  <si>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</si>
  <si>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</si>
  <si>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</si>
  <si>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</si>
  <si>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</si>
  <si>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</si>
  <si>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</si>
  <si>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</si>
  <si>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</si>
  <si>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</si>
  <si>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</si>
  <si>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</si>
  <si>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</si>
  <si>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</si>
  <si>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</si>
  <si>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</si>
  <si>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</si>
  <si>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</si>
  <si>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</si>
  <si>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</si>
  <si>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</si>
  <si>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</si>
  <si>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</si>
  <si>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</si>
  <si>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</si>
  <si>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</si>
  <si>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</si>
  <si>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</si>
  <si>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</si>
  <si>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</si>
  <si>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</si>
  <si>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</si>
  <si>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</si>
  <si>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</si>
  <si>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</si>
  <si>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</si>
  <si>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</si>
  <si>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</si>
  <si>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</si>
  <si>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</si>
  <si>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</si>
  <si>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</si>
  <si>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</si>
  <si>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</si>
  <si>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</si>
  <si>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</si>
  <si>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</si>
  <si>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</si>
  <si>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</si>
  <si>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</si>
  <si>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</si>
  <si>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</si>
  <si>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</si>
  <si>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</si>
  <si>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</si>
  <si>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</si>
  <si>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</si>
  <si>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</si>
  <si>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</si>
  <si>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</si>
  <si>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</si>
  <si>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</si>
  <si>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</si>
  <si>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</si>
  <si>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</si>
  <si>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</si>
  <si>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</si>
  <si>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</si>
  <si>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</si>
  <si>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</si>
  <si>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</si>
  <si>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</si>
  <si>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</si>
  <si>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</si>
  <si>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</si>
  <si>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</si>
  <si>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</si>
  <si>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</si>
  <si>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</si>
  <si>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</si>
  <si>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</si>
  <si>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</si>
  <si>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</si>
  <si>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</si>
  <si>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</si>
  <si>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</si>
  <si>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</si>
  <si>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</si>
  <si>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</si>
  <si>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</si>
  <si>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</si>
  <si>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</si>
  <si>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</si>
  <si>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</si>
  <si>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</si>
  <si>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</si>
  <si>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</si>
  <si>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</si>
  <si>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</si>
  <si>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</si>
  <si>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</si>
  <si>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</si>
  <si>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</si>
  <si>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</si>
  <si>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</si>
  <si>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</si>
  <si>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</si>
  <si>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</si>
  <si>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</si>
  <si>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</si>
  <si>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</si>
  <si>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</si>
  <si>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</si>
  <si>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</si>
  <si>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</si>
  <si>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</si>
  <si>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</si>
  <si>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</si>
  <si>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</si>
  <si>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</si>
  <si>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</si>
  <si>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</si>
  <si>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</si>
  <si>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</si>
  <si>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</si>
  <si>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</si>
  <si>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</si>
  <si>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</si>
  <si>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</si>
  <si>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</si>
  <si>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</si>
  <si>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</si>
  <si>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</si>
  <si>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</si>
  <si>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</si>
  <si>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</si>
  <si>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</si>
  <si>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</si>
  <si>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</si>
  <si>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</si>
  <si>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</si>
  <si>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</si>
  <si>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</si>
  <si>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</si>
  <si>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</si>
  <si>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</si>
  <si>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</si>
  <si>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</si>
  <si>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</si>
  <si>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</si>
  <si>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</si>
  <si>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</si>
  <si>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</si>
  <si>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</si>
  <si>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</si>
  <si>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</si>
  <si>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</si>
  <si>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</si>
  <si>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</si>
  <si>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</si>
  <si>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</si>
  <si>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</si>
  <si>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</si>
  <si>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</si>
  <si>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</si>
  <si>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</si>
  <si>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</si>
  <si>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</si>
  <si>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</si>
  <si>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</si>
  <si>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</si>
  <si>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</si>
  <si>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</si>
  <si>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</si>
  <si>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</si>
  <si>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</si>
  <si>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</si>
  <si>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</si>
  <si>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</si>
  <si>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</si>
  <si>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</si>
  <si>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</si>
  <si>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</si>
  <si>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</si>
  <si>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</si>
  <si>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</si>
  <si>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</si>
  <si>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</si>
  <si>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</si>
  <si>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</si>
  <si>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</si>
  <si>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</si>
  <si>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</si>
  <si>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</si>
  <si>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</si>
  <si>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</si>
  <si>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</si>
  <si>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</si>
  <si>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</si>
  <si>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</si>
  <si>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</si>
  <si>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</si>
  <si>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</si>
  <si>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</si>
  <si>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</si>
  <si>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</si>
  <si>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</si>
  <si>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</si>
  <si>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</si>
  <si>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</si>
  <si>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</si>
  <si>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</si>
  <si>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</si>
  <si>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</si>
  <si>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</si>
  <si>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</si>
  <si>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</si>
  <si>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</si>
  <si>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</si>
  <si>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</si>
  <si>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</si>
  <si>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</si>
  <si>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</si>
  <si>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</si>
  <si>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</si>
  <si>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</si>
  <si>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</si>
  <si>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</si>
  <si>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</si>
  <si>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</si>
  <si>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</si>
  <si>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</si>
  <si>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</si>
  <si>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</si>
  <si>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</si>
  <si>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</si>
  <si>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</si>
  <si>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</si>
  <si>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</si>
  <si>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</si>
  <si>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</si>
  <si>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</si>
  <si>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</si>
  <si>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</si>
  <si>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</si>
  <si>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</si>
  <si>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</si>
  <si>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</si>
  <si>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</si>
  <si>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</si>
  <si>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</si>
  <si>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</si>
  <si>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</si>
  <si>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</si>
  <si>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</si>
  <si>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</si>
  <si>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</si>
  <si>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</si>
  <si>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</si>
  <si>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</si>
  <si>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</si>
  <si>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</si>
  <si>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</si>
  <si>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</si>
  <si>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</si>
  <si>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</si>
  <si>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</si>
  <si>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</si>
  <si>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</si>
  <si>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</si>
  <si>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</si>
  <si>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</si>
  <si>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</si>
  <si>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</si>
  <si>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</si>
  <si>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</si>
  <si>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</si>
  <si>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</si>
  <si>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</si>
  <si>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</si>
  <si>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</si>
  <si>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</si>
  <si>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</si>
  <si>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</si>
  <si>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</si>
  <si>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</si>
  <si>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</si>
  <si>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</si>
  <si>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</si>
  <si>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</si>
  <si>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</si>
  <si>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</si>
  <si>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</si>
  <si>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</si>
  <si>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</si>
  <si>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</si>
  <si>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</si>
  <si>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</si>
  <si>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</si>
  <si>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</si>
  <si>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</si>
  <si>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</si>
  <si>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</si>
  <si>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</si>
  <si>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</si>
  <si>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</si>
  <si>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</si>
  <si>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</si>
  <si>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</si>
  <si>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</si>
  <si>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</si>
  <si>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</si>
  <si>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</si>
  <si>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</si>
  <si>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</si>
  <si>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</si>
  <si>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</si>
  <si>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</si>
  <si>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</si>
  <si>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</si>
  <si>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</si>
  <si>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</si>
  <si>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</si>
  <si>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</si>
  <si>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</si>
  <si>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</si>
  <si>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</si>
  <si>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</si>
  <si>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</si>
  <si>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</si>
  <si>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</si>
  <si>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</si>
  <si>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</si>
  <si>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</si>
  <si>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</si>
  <si>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</si>
  <si>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</si>
  <si>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</si>
  <si>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</si>
  <si>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</si>
  <si>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</si>
  <si>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</si>
  <si>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</si>
  <si>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</si>
  <si>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</si>
  <si>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</si>
  <si>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</si>
  <si>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</si>
  <si>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</si>
  <si>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</si>
  <si>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</si>
  <si>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</si>
  <si>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</si>
  <si>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</si>
  <si>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</si>
  <si>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</si>
  <si>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</si>
  <si>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</si>
  <si>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</si>
  <si>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</si>
  <si>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</si>
  <si>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</si>
  <si>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</si>
  <si>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</si>
  <si>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</si>
  <si>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</si>
  <si>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</si>
  <si>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</si>
  <si>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</si>
  <si>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</si>
  <si>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</si>
  <si>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</si>
  <si>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</si>
  <si>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</si>
  <si>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</si>
  <si>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</si>
  <si>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</si>
  <si>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</si>
  <si>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</si>
  <si>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</si>
  <si>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</si>
  <si>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</si>
  <si>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</si>
  <si>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</si>
  <si>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</si>
  <si>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</si>
  <si>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</si>
  <si>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</si>
  <si>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</si>
  <si>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</si>
  <si>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</si>
  <si>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</si>
  <si>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</si>
  <si>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</si>
  <si>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</si>
  <si>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</si>
  <si>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</si>
  <si>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</si>
  <si>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</si>
  <si>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</si>
  <si>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</si>
  <si>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</si>
  <si>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</si>
  <si>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</si>
  <si>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</si>
  <si>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</si>
  <si>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</si>
  <si>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</si>
  <si>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</si>
  <si>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</si>
  <si>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</si>
  <si>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</si>
  <si>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</si>
  <si>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</si>
  <si>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</si>
  <si>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</si>
  <si>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</si>
  <si>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</si>
  <si>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</si>
  <si>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</si>
  <si>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</si>
  <si>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</si>
  <si>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</si>
  <si>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</si>
  <si>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</si>
  <si>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</si>
  <si>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</si>
  <si>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</si>
  <si>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</si>
  <si>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</si>
  <si>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</si>
  <si>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</si>
  <si>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</si>
  <si>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</si>
  <si>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</si>
  <si>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</si>
  <si>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</si>
  <si>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</si>
  <si>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</si>
  <si>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</si>
  <si>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</si>
  <si>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</si>
  <si>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</si>
  <si>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</si>
  <si>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</si>
  <si>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</si>
  <si>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</si>
  <si>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</si>
  <si>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</si>
  <si>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</si>
  <si>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</si>
  <si>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</si>
  <si>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</si>
  <si>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</si>
  <si>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</si>
  <si>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</si>
  <si>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</si>
  <si>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</si>
  <si>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</si>
  <si>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</si>
  <si>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</si>
  <si>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</si>
  <si>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</si>
  <si>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</si>
  <si>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</si>
  <si>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</si>
  <si>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</si>
  <si>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</si>
  <si>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</si>
  <si>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</si>
  <si>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</si>
  <si>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</si>
  <si>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</si>
  <si>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</si>
  <si>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</si>
  <si>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</si>
  <si>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</si>
  <si>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</si>
  <si>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</si>
  <si>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</si>
  <si>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</si>
  <si>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</si>
  <si>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</si>
  <si>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</si>
  <si>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</si>
  <si>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</si>
  <si>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</si>
  <si>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</si>
  <si>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</si>
  <si>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</si>
  <si>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</si>
  <si>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</si>
  <si>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</si>
  <si>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</si>
  <si>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</si>
  <si>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</si>
  <si>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</si>
  <si>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</si>
  <si>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</si>
  <si>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</si>
  <si>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</si>
  <si>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</si>
  <si>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</si>
  <si>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</si>
  <si>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</si>
  <si>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</si>
  <si>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</si>
  <si>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</si>
  <si>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</si>
  <si>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</si>
  <si>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</si>
  <si>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</si>
  <si>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</si>
  <si>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</si>
  <si>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</si>
  <si>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</si>
  <si>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</si>
  <si>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</si>
  <si>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</si>
  <si>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</si>
  <si>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</si>
  <si>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</si>
  <si>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</si>
  <si>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</si>
  <si>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</si>
  <si>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</si>
  <si>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</si>
  <si>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</si>
  <si>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</si>
  <si>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</si>
  <si>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</si>
  <si>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</si>
  <si>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</si>
  <si>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</si>
  <si>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</si>
  <si>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</si>
  <si>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</si>
  <si>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</si>
  <si>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</si>
  <si>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</si>
  <si>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</si>
  <si>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</si>
  <si>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</si>
  <si>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</si>
  <si>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</si>
  <si>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</si>
  <si>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</si>
  <si>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</si>
  <si>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</si>
  <si>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</si>
  <si>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</si>
  <si>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</si>
  <si>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</si>
  <si>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</si>
  <si>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</si>
  <si>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</si>
  <si>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</si>
  <si>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</si>
  <si>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</si>
  <si>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</si>
  <si>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</si>
  <si>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</si>
  <si>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</si>
  <si>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</si>
  <si>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</si>
  <si>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</si>
  <si>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</si>
  <si>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</si>
  <si>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</si>
  <si>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</si>
  <si>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</si>
  <si>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</si>
  <si>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</si>
  <si>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</si>
  <si>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</si>
  <si>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</si>
  <si>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</si>
  <si>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</si>
  <si>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</si>
  <si>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</si>
  <si>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</si>
  <si>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</si>
  <si>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</si>
  <si>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</si>
  <si>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</si>
  <si>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</si>
  <si>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</si>
  <si>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</si>
  <si>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</si>
  <si>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</si>
  <si>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</si>
  <si>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</si>
  <si>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</si>
  <si>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</si>
  <si>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</si>
  <si>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</si>
  <si>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</si>
  <si>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</si>
  <si>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</si>
  <si>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</si>
  <si>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</si>
  <si>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</si>
  <si>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</si>
  <si>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</si>
  <si>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</si>
  <si>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</si>
  <si>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</si>
  <si>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</si>
  <si>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</si>
  <si>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</si>
  <si>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</si>
  <si>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</si>
  <si>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</si>
  <si>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</si>
  <si>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</si>
  <si>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</si>
  <si>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</si>
  <si>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</si>
  <si>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</si>
  <si>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</si>
  <si>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</si>
  <si>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</si>
  <si>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</si>
  <si>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</si>
  <si>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</si>
  <si>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</si>
  <si>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</si>
  <si>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</si>
  <si>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</si>
  <si>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</si>
  <si>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</si>
  <si>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</si>
  <si>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</si>
  <si>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</si>
  <si>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</si>
  <si>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</si>
  <si>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</si>
  <si>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</si>
  <si>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</si>
  <si>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</si>
  <si>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</si>
  <si>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</si>
  <si>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</si>
  <si>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</si>
  <si>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</si>
  <si>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</si>
  <si>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</si>
  <si>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</si>
  <si>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</si>
  <si>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</si>
  <si>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</si>
  <si>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</si>
  <si>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</si>
  <si>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</si>
  <si>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</si>
  <si>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</si>
  <si>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</si>
  <si>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</si>
  <si>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</si>
  <si>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</si>
  <si>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</si>
  <si>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</si>
  <si>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</si>
  <si>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</si>
  <si>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</si>
  <si>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</si>
  <si>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</si>
  <si>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</si>
  <si>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</si>
  <si>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</si>
  <si>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</si>
  <si>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</si>
  <si>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</si>
  <si>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</si>
  <si>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</si>
  <si>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</si>
  <si>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</si>
  <si>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</si>
  <si>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</si>
  <si>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</si>
  <si>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</si>
  <si>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</si>
  <si>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</si>
  <si>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</si>
  <si>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</si>
  <si>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</si>
  <si>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</si>
  <si>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</si>
  <si>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</si>
  <si>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</si>
  <si>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</si>
  <si>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</si>
  <si>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</si>
  <si>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</si>
  <si>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</si>
  <si>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</si>
  <si>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</si>
  <si>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</si>
  <si>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</si>
  <si>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</si>
  <si>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</si>
  <si>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</si>
  <si>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</si>
  <si>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</si>
  <si>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</si>
  <si>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</si>
  <si>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</si>
  <si>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</si>
  <si>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</si>
  <si>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</si>
  <si>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</si>
  <si>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</si>
  <si>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</si>
  <si>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</si>
  <si>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</si>
  <si>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</si>
  <si>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</si>
  <si>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</si>
  <si>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</si>
  <si>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</si>
  <si>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</si>
  <si>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</si>
  <si>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</si>
  <si>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</si>
  <si>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</si>
  <si>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</si>
  <si>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</si>
  <si>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</si>
  <si>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</si>
  <si>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</si>
  <si>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</si>
  <si>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</si>
  <si>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</si>
  <si>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</si>
  <si>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</si>
  <si>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</si>
  <si>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</si>
  <si>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</si>
  <si>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</si>
  <si>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</si>
  <si>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</si>
  <si>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</si>
  <si>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</si>
  <si>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</si>
  <si>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</si>
  <si>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</si>
  <si>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</si>
  <si>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</si>
  <si>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</si>
  <si>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</si>
  <si>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</si>
  <si>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</si>
  <si>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</si>
  <si>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</si>
  <si>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</si>
  <si>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</si>
  <si>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</si>
  <si>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</si>
  <si>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</si>
  <si>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</si>
  <si>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</si>
  <si>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</si>
  <si>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</si>
  <si>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</si>
  <si>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</si>
  <si>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</si>
  <si>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</si>
  <si>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</si>
  <si>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</si>
  <si>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</si>
  <si>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</si>
  <si>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</si>
  <si>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</si>
  <si>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</si>
  <si>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</si>
  <si>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</si>
  <si>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</si>
  <si>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</si>
  <si>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</si>
  <si>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</si>
  <si>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</si>
  <si>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</si>
  <si>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</si>
  <si>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</si>
  <si>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</si>
  <si>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</si>
  <si>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</si>
  <si>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</si>
  <si>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</si>
  <si>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</si>
  <si>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</si>
  <si>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</si>
  <si>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</si>
  <si>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</si>
  <si>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</si>
  <si>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</si>
  <si>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</si>
  <si>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</si>
  <si>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</si>
  <si>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</si>
  <si>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</si>
  <si>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</si>
  <si>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</si>
  <si>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</si>
  <si>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</si>
  <si>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</si>
  <si>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</si>
  <si>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</si>
  <si>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</si>
  <si>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</si>
  <si>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</si>
  <si>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</si>
  <si>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</si>
  <si>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</si>
  <si>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</si>
  <si>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</si>
  <si>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</si>
  <si>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</si>
  <si>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</si>
  <si>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</si>
  <si>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</si>
  <si>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</si>
  <si>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</si>
  <si>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</si>
  <si>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</si>
  <si>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</si>
  <si>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</si>
  <si>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</si>
  <si>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</si>
  <si>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</si>
  <si>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</si>
  <si>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</si>
  <si>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</si>
  <si>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</si>
  <si>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</si>
  <si>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</si>
  <si>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</si>
  <si>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</si>
  <si>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</si>
  <si>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</si>
  <si>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</si>
  <si>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</si>
  <si>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</si>
  <si>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</si>
  <si>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</si>
  <si>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</si>
  <si>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</si>
  <si>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</si>
  <si>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</si>
  <si>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</si>
  <si>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</si>
  <si>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</si>
  <si>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</si>
  <si>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</si>
  <si>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</si>
  <si>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</si>
  <si>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</si>
  <si>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</si>
  <si>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</si>
  <si>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</si>
  <si>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</si>
  <si>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</si>
  <si>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</si>
  <si>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</si>
  <si>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</si>
  <si>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</si>
  <si>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</si>
  <si>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</si>
  <si>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</si>
  <si>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</si>
  <si>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</si>
  <si>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</si>
  <si>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</si>
  <si>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</si>
  <si>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</si>
  <si>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</si>
  <si>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</si>
  <si>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</si>
  <si>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</si>
  <si>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</si>
  <si>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</si>
  <si>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</si>
  <si>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</si>
  <si>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</si>
  <si>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</si>
  <si>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</si>
  <si>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</si>
  <si>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</si>
  <si>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</si>
  <si>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</si>
  <si>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</si>
  <si>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</si>
  <si>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</si>
  <si>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</si>
  <si>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</si>
  <si>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</si>
  <si>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</si>
  <si>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</si>
  <si>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</si>
  <si>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</si>
  <si>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</si>
  <si>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</si>
  <si>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</si>
  <si>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</si>
  <si>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</si>
  <si>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</si>
  <si>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</si>
  <si>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</si>
  <si>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</si>
  <si>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</si>
  <si>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</si>
  <si>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</si>
  <si>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</si>
  <si>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</si>
  <si>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</si>
  <si>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</si>
  <si>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</si>
  <si>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</si>
  <si>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</si>
  <si>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</si>
  <si>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</si>
  <si>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</si>
  <si>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</si>
  <si>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</si>
  <si>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</si>
  <si>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</si>
  <si>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</si>
  <si>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</si>
  <si>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</si>
  <si>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</si>
  <si>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</si>
  <si>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</si>
  <si>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</si>
  <si>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</si>
  <si>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</si>
  <si>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</si>
  <si>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</si>
  <si>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</si>
  <si>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</si>
  <si>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</si>
  <si>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</si>
  <si>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</si>
  <si>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</si>
  <si>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</si>
  <si>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</si>
  <si>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</si>
  <si>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</si>
  <si>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</si>
  <si>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</si>
  <si>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</si>
  <si>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</si>
  <si>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</si>
  <si>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</si>
  <si>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</si>
  <si>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</si>
  <si>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</si>
  <si>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</si>
  <si>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</si>
  <si>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</si>
  <si>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</si>
  <si>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</si>
  <si>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</si>
  <si>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</si>
  <si>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</si>
  <si>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</si>
  <si>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</si>
  <si>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</si>
  <si>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</si>
  <si>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</si>
  <si>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</si>
  <si>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</si>
  <si>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</si>
  <si>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</si>
  <si>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</si>
  <si>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</si>
  <si>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</si>
  <si>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</si>
  <si>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</si>
  <si>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</si>
  <si>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</si>
  <si>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</si>
  <si>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</si>
  <si>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</si>
  <si>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</si>
  <si>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</si>
  <si>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</si>
  <si>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</si>
  <si>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</si>
  <si>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</si>
  <si>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</si>
  <si>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</si>
  <si>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</si>
  <si>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</si>
  <si>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</si>
  <si>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</si>
  <si>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</si>
  <si>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</si>
  <si>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</si>
  <si>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</si>
  <si>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</si>
  <si>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</si>
  <si>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</si>
  <si>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</si>
  <si>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</si>
  <si>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</si>
  <si>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</si>
  <si>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</si>
  <si>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</si>
  <si>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</si>
  <si>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</si>
  <si>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</si>
  <si>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</si>
  <si>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</si>
  <si>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</si>
  <si>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</si>
  <si>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</si>
  <si>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</si>
  <si>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</si>
  <si>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</si>
  <si>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</si>
  <si>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</si>
  <si>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</si>
  <si>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</si>
  <si>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</si>
  <si>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</si>
  <si>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</si>
  <si>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</si>
  <si>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</si>
  <si>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</si>
  <si>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</si>
  <si>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</si>
  <si>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</si>
  <si>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</si>
  <si>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</si>
  <si>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</si>
  <si>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</si>
  <si>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</si>
  <si>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</si>
  <si>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</si>
  <si>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</si>
  <si>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</si>
  <si>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</si>
  <si>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</si>
  <si>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</si>
  <si>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</si>
  <si>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</si>
  <si>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</si>
  <si>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</si>
  <si>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</si>
  <si>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</si>
  <si>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</si>
  <si>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</si>
  <si>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</si>
  <si>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</si>
  <si>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</si>
  <si>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</si>
  <si>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</si>
  <si>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</si>
  <si>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</si>
  <si>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</si>
  <si>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</si>
  <si>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</si>
  <si>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</si>
  <si>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</si>
  <si>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</si>
  <si>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</si>
  <si>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</si>
  <si>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</si>
  <si>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</si>
  <si>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</si>
  <si>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</si>
  <si>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</si>
  <si>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</si>
  <si>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</si>
  <si>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</si>
  <si>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</si>
  <si>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</si>
  <si>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</si>
  <si>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</si>
  <si>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</si>
  <si>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</si>
  <si>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</si>
  <si>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</si>
  <si>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</si>
  <si>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</si>
  <si>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</si>
  <si>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</si>
  <si>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</si>
  <si>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</si>
  <si>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</si>
  <si>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</si>
  <si>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</si>
  <si>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</si>
  <si>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</si>
  <si>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</si>
  <si>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</si>
  <si>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</si>
  <si>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</si>
  <si>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</si>
  <si>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</si>
  <si>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</si>
  <si>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</si>
  <si>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</si>
  <si>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</si>
  <si>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</si>
  <si>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</si>
  <si>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</si>
  <si>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</si>
  <si>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</si>
  <si>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</si>
  <si>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</si>
  <si>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</si>
  <si>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</si>
  <si>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</si>
  <si>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</si>
  <si>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</si>
  <si>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</si>
  <si>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</si>
  <si>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</si>
  <si>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</si>
  <si>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</si>
  <si>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</si>
  <si>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</si>
  <si>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</si>
  <si>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</si>
  <si>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</si>
  <si>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</si>
  <si>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</si>
  <si>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</si>
  <si>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</si>
  <si>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</si>
  <si>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</si>
  <si>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</si>
  <si>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</si>
  <si>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</si>
  <si>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</si>
  <si>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</si>
  <si>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</si>
  <si>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</si>
  <si>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</si>
  <si>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</si>
  <si>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</si>
  <si>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</si>
  <si>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</si>
  <si>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</si>
  <si>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</si>
  <si>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</si>
  <si>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</si>
  <si>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</si>
  <si>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</si>
  <si>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</si>
  <si>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</si>
  <si>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</si>
  <si>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</si>
  <si>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</si>
  <si>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</si>
  <si>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</si>
  <si>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</si>
  <si>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</si>
  <si>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</si>
  <si>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</si>
  <si>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</si>
  <si>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</si>
  <si>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</si>
  <si>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</si>
  <si>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</si>
  <si>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</si>
  <si>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</si>
  <si>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</si>
  <si>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</si>
  <si>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</si>
  <si>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</si>
  <si>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</si>
  <si>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</si>
  <si>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</si>
  <si>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</si>
  <si>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</si>
  <si>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</si>
  <si>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</si>
  <si>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</si>
  <si>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</si>
  <si>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</si>
  <si>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</si>
  <si>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</si>
  <si>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</si>
  <si>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</si>
  <si>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</si>
  <si>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</si>
  <si>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</si>
  <si>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</si>
  <si>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</si>
  <si>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</si>
  <si>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</si>
  <si>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</si>
  <si>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</si>
  <si>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</si>
  <si>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</si>
  <si>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</si>
  <si>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</si>
  <si>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</si>
  <si>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</si>
  <si>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</si>
  <si>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</si>
  <si>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</si>
  <si>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</si>
  <si>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</si>
  <si>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</si>
  <si>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</si>
  <si>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</si>
  <si>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</si>
  <si>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</si>
  <si>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</si>
  <si>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</si>
  <si>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</si>
  <si>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</si>
  <si>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</si>
  <si>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</si>
  <si>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</si>
  <si>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</si>
  <si>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</si>
  <si>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</si>
  <si>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</si>
  <si>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</si>
  <si>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</si>
  <si>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</si>
  <si>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</si>
  <si>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</si>
  <si>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</si>
  <si>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</si>
  <si>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</si>
  <si>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</si>
  <si>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</si>
  <si>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</si>
  <si>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</si>
  <si>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</si>
  <si>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</si>
  <si>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</si>
  <si>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</si>
  <si>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</si>
  <si>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</si>
  <si>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</si>
  <si>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</si>
  <si>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</si>
  <si>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</si>
  <si>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</si>
  <si>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</si>
  <si>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</si>
  <si>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</si>
  <si>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</si>
  <si>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</si>
  <si>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</si>
  <si>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</si>
  <si>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</si>
  <si>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</si>
  <si>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</si>
  <si>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</si>
  <si>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</si>
  <si>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</si>
  <si>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</si>
  <si>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</si>
  <si>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</si>
  <si>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</si>
  <si>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</si>
  <si>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</si>
  <si>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</si>
  <si>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</si>
  <si>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</si>
  <si>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</si>
  <si>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</si>
  <si>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</si>
  <si>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</si>
  <si>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</si>
  <si>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</si>
  <si>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</si>
  <si>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</si>
  <si>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</si>
  <si>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</si>
  <si>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</si>
  <si>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</si>
  <si>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</si>
  <si>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</si>
  <si>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</si>
  <si>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</si>
  <si>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</si>
  <si>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</si>
  <si>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</si>
  <si>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</si>
  <si>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</si>
  <si>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</si>
  <si>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</si>
  <si>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</si>
  <si>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</si>
  <si>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</si>
  <si>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</si>
  <si>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</si>
  <si>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</si>
  <si>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</si>
  <si>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</si>
  <si>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</si>
  <si>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</si>
  <si>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</si>
  <si>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</si>
  <si>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</si>
  <si>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</si>
  <si>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</si>
  <si>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</si>
  <si>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</si>
  <si>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</si>
  <si>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</si>
  <si>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</si>
  <si>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</si>
  <si>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</si>
  <si>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</si>
  <si>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</si>
  <si>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</si>
  <si>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</si>
  <si>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</si>
  <si>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</si>
  <si>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</si>
  <si>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</si>
  <si>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</si>
  <si>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</si>
  <si>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</si>
  <si>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</si>
  <si>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</si>
  <si>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</si>
  <si>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</si>
  <si>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</si>
  <si>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</si>
  <si>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</si>
  <si>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</si>
  <si>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</si>
  <si>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</si>
  <si>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</si>
  <si>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</si>
  <si>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</si>
  <si>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</si>
  <si>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</si>
  <si>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</si>
  <si>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</si>
  <si>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</si>
  <si>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</si>
  <si>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</si>
  <si>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</si>
  <si>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</si>
  <si>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</si>
  <si>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</si>
  <si>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</si>
  <si>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</si>
  <si>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</si>
  <si>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</si>
  <si>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</si>
  <si>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</si>
  <si>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</si>
  <si>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</si>
  <si>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</si>
  <si>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</si>
  <si>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</si>
  <si>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</si>
  <si>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</si>
  <si>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</si>
  <si>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</si>
  <si>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</si>
  <si>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</si>
  <si>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</si>
  <si>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</si>
  <si>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</si>
  <si>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</si>
  <si>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</si>
  <si>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</si>
  <si>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</si>
  <si>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</si>
  <si>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</si>
  <si>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</si>
  <si>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</si>
  <si>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</si>
  <si>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</si>
  <si>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</si>
  <si>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</si>
  <si>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</si>
  <si>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</si>
  <si>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</si>
  <si>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</si>
  <si>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</si>
  <si>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</si>
  <si>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</si>
  <si>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</si>
  <si>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</si>
  <si>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</si>
  <si>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</si>
  <si>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</si>
  <si>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</si>
  <si>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</si>
  <si>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</si>
  <si>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</si>
  <si>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</si>
  <si>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</si>
  <si>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</si>
  <si>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</si>
  <si>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</si>
  <si>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</si>
  <si>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</si>
  <si>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</si>
  <si>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</si>
  <si>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</si>
  <si>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</si>
  <si>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</si>
  <si>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</si>
  <si>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</si>
  <si>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</si>
  <si>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</si>
  <si>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</si>
  <si>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</si>
  <si>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</si>
  <si>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</si>
  <si>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</si>
  <si>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</si>
  <si>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</si>
  <si>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</si>
  <si>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</si>
  <si>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</si>
  <si>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</si>
  <si>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</si>
  <si>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</si>
  <si>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</si>
  <si>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</si>
  <si>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</si>
  <si>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</si>
  <si>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</si>
  <si>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</si>
  <si>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</si>
  <si>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</si>
  <si>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</si>
  <si>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</si>
  <si>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</si>
  <si>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</si>
  <si>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</si>
  <si>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</si>
  <si>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</si>
  <si>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</si>
  <si>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</si>
  <si>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</si>
  <si>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</si>
  <si>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</si>
  <si>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</si>
  <si>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</si>
  <si>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</si>
  <si>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</si>
  <si>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</si>
  <si>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</si>
  <si>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</si>
  <si>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</si>
  <si>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</si>
  <si>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</si>
  <si>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</si>
  <si>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</si>
  <si>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</si>
  <si>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</si>
  <si>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</si>
  <si>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</si>
  <si>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</si>
  <si>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</si>
  <si>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</si>
  <si>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</si>
  <si>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</si>
  <si>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</si>
  <si>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</si>
  <si>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</si>
  <si>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</si>
  <si>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</si>
  <si>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</si>
  <si>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</si>
  <si>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</si>
  <si>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</si>
  <si>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</si>
  <si>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</si>
  <si>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</si>
  <si>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</si>
  <si>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</si>
  <si>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</si>
  <si>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</si>
  <si>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</si>
  <si>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</si>
  <si>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</si>
  <si>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</si>
  <si>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</si>
  <si>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</si>
  <si>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</si>
  <si>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</si>
  <si>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</si>
  <si>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</si>
  <si>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</si>
  <si>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</si>
  <si>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</si>
  <si>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</si>
  <si>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</si>
  <si>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</si>
  <si>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</si>
  <si>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</si>
  <si>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</si>
  <si>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</si>
  <si>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</si>
  <si>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</si>
  <si>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</si>
  <si>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</si>
  <si>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</si>
  <si>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</si>
  <si>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</si>
  <si>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</si>
  <si>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</si>
  <si>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</si>
  <si>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</si>
  <si>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</si>
  <si>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</si>
  <si>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</si>
  <si>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</si>
  <si>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</si>
  <si>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</si>
  <si>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</si>
  <si>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</si>
  <si>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</si>
  <si>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</si>
  <si>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</si>
  <si>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</si>
  <si>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</si>
  <si>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</si>
  <si>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</si>
  <si>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</si>
  <si>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</si>
  <si>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</si>
  <si>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</si>
  <si>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</si>
  <si>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</si>
  <si>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</si>
  <si>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</si>
  <si>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</si>
  <si>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</si>
  <si>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</si>
  <si>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</si>
  <si>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</si>
  <si>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</si>
  <si>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</si>
  <si>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</si>
  <si>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</si>
  <si>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</si>
  <si>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</si>
  <si>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</si>
  <si>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</si>
  <si>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</si>
  <si>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</si>
  <si>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</si>
  <si>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</si>
  <si>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</si>
  <si>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</si>
  <si>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</si>
  <si>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</si>
  <si>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</si>
  <si>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</si>
  <si>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</si>
  <si>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</si>
  <si>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</si>
  <si>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</si>
  <si>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</si>
  <si>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</si>
  <si>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</si>
  <si>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</si>
  <si>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</si>
  <si>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</si>
  <si>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</si>
  <si>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</si>
  <si>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</si>
  <si>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</si>
  <si>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</si>
  <si>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</si>
  <si>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</si>
  <si>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</si>
  <si>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</si>
  <si>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</si>
  <si>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</si>
  <si>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</si>
  <si>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</si>
  <si>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</si>
  <si>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</si>
  <si>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</si>
  <si>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</si>
  <si>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</si>
  <si>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</si>
  <si>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</si>
  <si>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</si>
  <si>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</si>
  <si>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</si>
  <si>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</si>
  <si>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</si>
  <si>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</si>
  <si>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</si>
  <si>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</si>
  <si>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</si>
  <si>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</si>
  <si>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</si>
  <si>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</si>
  <si>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</si>
  <si>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</si>
  <si>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</si>
  <si>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</si>
  <si>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</si>
  <si>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</si>
  <si>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</si>
  <si>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</si>
  <si>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</si>
  <si>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</si>
  <si>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</si>
  <si>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</si>
  <si>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</si>
  <si>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</si>
  <si>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</si>
  <si>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</si>
  <si>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</si>
  <si>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</si>
  <si>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</si>
  <si>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</si>
  <si>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</si>
  <si>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</si>
  <si>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</si>
  <si>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</si>
  <si>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</si>
  <si>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</si>
  <si>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</si>
  <si>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</si>
  <si>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</si>
  <si>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</si>
  <si>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</si>
  <si>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</si>
  <si>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</si>
  <si>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</si>
  <si>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</si>
  <si>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</si>
  <si>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</si>
  <si>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</si>
  <si>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</si>
  <si>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</si>
  <si>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</si>
  <si>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</si>
  <si>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</si>
  <si>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</si>
  <si>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</si>
  <si>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</si>
  <si>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</si>
  <si>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</si>
  <si>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</si>
  <si>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</si>
  <si>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</si>
  <si>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</si>
  <si>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</si>
  <si>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</si>
  <si>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</si>
  <si>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</si>
  <si>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</si>
  <si>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</si>
  <si>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</si>
  <si>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</si>
  <si>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</si>
  <si>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</si>
  <si>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</si>
  <si>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</si>
  <si>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</si>
  <si>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</si>
  <si>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</si>
  <si>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</si>
  <si>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</si>
  <si>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</si>
  <si>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</si>
  <si>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</si>
  <si>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</si>
  <si>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</si>
  <si>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</si>
  <si>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</si>
  <si>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</si>
  <si>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</si>
  <si>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</si>
  <si>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</si>
  <si>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</si>
  <si>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</si>
  <si>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</si>
  <si>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</si>
  <si>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</si>
  <si>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</si>
  <si>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</si>
  <si>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</si>
  <si>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</si>
  <si>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</si>
  <si>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</si>
  <si>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</si>
  <si>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</si>
  <si>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</si>
  <si>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</si>
  <si>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</si>
  <si>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</si>
  <si>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</si>
  <si>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</si>
  <si>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</si>
  <si>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</si>
  <si>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</si>
  <si>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</si>
  <si>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</si>
  <si>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</si>
  <si>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</si>
  <si>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</si>
  <si>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</si>
  <si>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</si>
  <si>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</si>
  <si>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</si>
  <si>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</si>
  <si>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</si>
  <si>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</si>
  <si>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</si>
  <si>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</si>
  <si>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</si>
  <si>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</si>
  <si>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</si>
  <si>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</si>
  <si>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</si>
  <si>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</si>
  <si>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</si>
  <si>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</si>
  <si>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</si>
  <si>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</si>
  <si>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</si>
  <si>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</si>
  <si>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</si>
  <si>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</si>
  <si>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</si>
  <si>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</si>
  <si>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</si>
  <si>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</si>
  <si>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</si>
  <si>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</si>
  <si>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</si>
  <si>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</si>
  <si>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</si>
  <si>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</si>
  <si>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</si>
  <si>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</si>
  <si>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</si>
  <si>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</si>
  <si>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</si>
  <si>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</si>
  <si>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</si>
  <si>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</si>
  <si>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</si>
  <si>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</si>
  <si>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</si>
  <si>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</si>
  <si>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</si>
  <si>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</si>
  <si>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</si>
  <si>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</si>
  <si>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</si>
  <si>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</si>
  <si>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</si>
  <si>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</si>
  <si>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</si>
  <si>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</si>
  <si>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</si>
  <si>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</si>
  <si>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</si>
  <si>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</si>
  <si>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</si>
  <si>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</si>
  <si>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</si>
  <si>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</si>
  <si>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</si>
  <si>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</si>
  <si>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</si>
  <si>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</si>
  <si>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</si>
  <si>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</si>
  <si>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</si>
  <si>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</si>
  <si>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</si>
  <si>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</si>
  <si>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</si>
  <si>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</si>
  <si>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</si>
  <si>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</si>
  <si>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</si>
  <si>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</si>
  <si>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</si>
  <si>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</si>
  <si>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</si>
  <si>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</si>
  <si>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</si>
  <si>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</si>
  <si>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</si>
  <si>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</si>
  <si>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</si>
  <si>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</si>
  <si>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</si>
  <si>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</si>
  <si>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</si>
  <si>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</si>
  <si>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</si>
  <si>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</si>
  <si>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</si>
  <si>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</si>
  <si>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</si>
  <si>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</si>
  <si>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</si>
  <si>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</si>
  <si>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</si>
  <si>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</si>
  <si>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</si>
  <si>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</si>
  <si>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</si>
  <si>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</si>
  <si>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</si>
  <si>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</si>
  <si>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</si>
  <si>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</si>
  <si>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</si>
  <si>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</si>
  <si>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</si>
  <si>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</si>
  <si>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</si>
  <si>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</si>
  <si>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</si>
  <si>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</si>
  <si>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</si>
  <si>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</si>
  <si>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</si>
  <si>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</si>
  <si>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</si>
  <si>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</si>
  <si>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</si>
  <si>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</si>
  <si>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</si>
  <si>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</si>
  <si>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</si>
  <si>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</si>
  <si>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</si>
  <si>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</si>
  <si>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</si>
  <si>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</si>
  <si>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</si>
  <si>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</si>
  <si>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</si>
  <si>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</si>
  <si>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</si>
  <si>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</si>
  <si>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</si>
  <si>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</si>
  <si>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</si>
  <si>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</si>
  <si>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</si>
  <si>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</si>
  <si>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</si>
  <si>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</si>
  <si>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</si>
  <si>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</si>
  <si>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</si>
  <si>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</si>
  <si>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</si>
  <si>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</si>
  <si>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</si>
  <si>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</si>
  <si>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</si>
  <si>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</si>
  <si>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</si>
  <si>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</si>
  <si>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</si>
  <si>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</si>
  <si>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</si>
  <si>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</si>
  <si>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</si>
  <si>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</si>
  <si>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</si>
  <si>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</si>
  <si>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</si>
  <si>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</si>
  <si>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</si>
  <si>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</si>
  <si>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</si>
  <si>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</si>
  <si>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</si>
  <si>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</si>
  <si>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</si>
  <si>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</si>
  <si>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</si>
  <si>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</si>
  <si>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</si>
  <si>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</si>
  <si>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</si>
  <si>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</si>
  <si>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</si>
  <si>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</si>
  <si>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</si>
  <si>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</si>
  <si>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</si>
  <si>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</si>
  <si>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</si>
  <si>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</si>
  <si>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</si>
  <si>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</si>
  <si>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</si>
  <si>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</si>
  <si>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</si>
  <si>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</si>
  <si>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</si>
  <si>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</si>
  <si>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</si>
  <si>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</si>
  <si>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</si>
  <si>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</si>
  <si>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</si>
  <si>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</si>
  <si>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</si>
  <si>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</si>
  <si>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</si>
  <si>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</si>
  <si>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</si>
  <si>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</si>
  <si>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</si>
  <si>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</si>
  <si>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</si>
  <si>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</si>
  <si>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</si>
  <si>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</si>
  <si>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</si>
  <si>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</si>
  <si>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</si>
  <si>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</si>
  <si>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</si>
  <si>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</si>
  <si>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</si>
  <si>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</si>
  <si>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</si>
  <si>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</si>
  <si>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</si>
  <si>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</si>
  <si>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</si>
  <si>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</si>
  <si>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</si>
  <si>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</si>
  <si>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</si>
  <si>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</si>
  <si>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</si>
  <si>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</si>
  <si>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</si>
  <si>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</si>
  <si>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</si>
  <si>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</si>
  <si>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</si>
  <si>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</si>
  <si>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</si>
  <si>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</si>
  <si>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</si>
  <si>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</si>
  <si>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</si>
  <si>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</si>
  <si>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</si>
  <si>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</si>
  <si>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</si>
  <si>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</si>
  <si>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</si>
  <si>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</si>
  <si>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</si>
  <si>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</si>
  <si>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</si>
  <si>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</si>
  <si>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</si>
  <si>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</si>
  <si>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</si>
  <si>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</si>
  <si>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</si>
  <si>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</si>
  <si>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</si>
  <si>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</si>
  <si>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</si>
  <si>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</si>
  <si>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</si>
  <si>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</si>
  <si>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</si>
  <si>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</si>
  <si>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</si>
  <si>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</si>
  <si>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</si>
  <si>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</si>
  <si>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</si>
  <si>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</si>
  <si>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</si>
  <si>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</si>
  <si>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</si>
  <si>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</si>
  <si>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</si>
  <si>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</si>
  <si>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</si>
  <si>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</si>
  <si>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</si>
  <si>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</si>
  <si>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</si>
  <si>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</si>
  <si>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</si>
  <si>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</si>
  <si>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</si>
  <si>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</si>
  <si>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</si>
  <si>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</si>
  <si>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</si>
  <si>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</si>
  <si>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</si>
  <si>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</si>
  <si>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</si>
  <si>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</si>
  <si>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</si>
  <si>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</si>
  <si>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</si>
  <si>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</si>
  <si>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</si>
  <si>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</si>
  <si>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</si>
  <si>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</si>
  <si>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</si>
  <si>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</si>
  <si>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</si>
  <si>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</si>
  <si>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</si>
  <si>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</si>
  <si>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</si>
  <si>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</si>
  <si>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</si>
  <si>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</si>
  <si>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</si>
  <si>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</si>
  <si>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</si>
  <si>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</si>
  <si>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</si>
  <si>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</si>
  <si>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</si>
  <si>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</si>
  <si>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</si>
  <si>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</si>
  <si>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</si>
  <si>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</si>
  <si>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</si>
  <si>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</si>
  <si>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</si>
  <si>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</si>
  <si>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</si>
  <si>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</si>
  <si>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</si>
  <si>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</si>
  <si>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</si>
  <si>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</si>
  <si>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</si>
  <si>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</si>
  <si>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</si>
  <si>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</si>
  <si>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</si>
  <si>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</si>
  <si>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</si>
  <si>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</si>
  <si>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</si>
  <si>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</si>
  <si>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</si>
  <si>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</si>
  <si>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</si>
  <si>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</si>
  <si>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</si>
  <si>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</si>
  <si>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</si>
  <si>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</si>
  <si>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</si>
  <si>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</si>
  <si>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</si>
  <si>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</si>
  <si>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</si>
  <si>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</si>
  <si>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</si>
  <si>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</si>
  <si>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</si>
  <si>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</si>
  <si>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</si>
  <si>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</si>
  <si>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</si>
  <si>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</si>
  <si>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</si>
  <si>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</si>
  <si>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</si>
  <si>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</si>
  <si>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</si>
  <si>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</si>
  <si>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</si>
  <si>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</si>
  <si>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</si>
  <si>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</si>
  <si>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</si>
  <si>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</si>
  <si>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</si>
  <si>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</si>
  <si>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</si>
  <si>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</si>
  <si>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</si>
  <si>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</si>
  <si>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</si>
  <si>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</si>
  <si>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</si>
  <si>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</si>
  <si>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</si>
  <si>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</si>
  <si>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</si>
  <si>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</si>
  <si>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</si>
  <si>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</si>
  <si>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</si>
  <si>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</si>
  <si>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</si>
  <si>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</si>
  <si>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</si>
  <si>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</si>
  <si>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</si>
  <si>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</si>
  <si>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</si>
  <si>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</si>
  <si>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</si>
  <si>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</si>
  <si>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</si>
  <si>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</si>
  <si>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</si>
  <si>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</si>
  <si>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</si>
  <si>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</si>
  <si>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</si>
  <si>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</si>
  <si>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</si>
  <si>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</si>
  <si>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</si>
  <si>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</si>
  <si>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</si>
  <si>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</si>
  <si>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</si>
  <si>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</si>
  <si>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</si>
  <si>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</si>
  <si>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</si>
  <si>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</si>
  <si>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</si>
  <si>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</si>
  <si>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</si>
  <si>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</si>
  <si>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</si>
  <si>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</si>
  <si>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</si>
  <si>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</si>
  <si>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</si>
  <si>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</si>
  <si>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</si>
  <si>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</si>
  <si>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</si>
  <si>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</si>
  <si>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</si>
  <si>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</si>
  <si>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</si>
  <si>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</si>
  <si>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</si>
  <si>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</si>
  <si>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</si>
  <si>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</si>
  <si>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</si>
  <si>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</si>
  <si>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</si>
  <si>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</si>
  <si>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</si>
  <si>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</si>
  <si>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</si>
  <si>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</si>
  <si>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</si>
  <si>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</si>
  <si>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</si>
  <si>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</si>
  <si>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</si>
  <si>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</si>
  <si>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</si>
  <si>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</si>
  <si>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</si>
  <si>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</si>
  <si>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</si>
  <si>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</si>
  <si>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</si>
  <si>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</si>
  <si>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</si>
  <si>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</si>
  <si>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</si>
  <si>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</si>
  <si>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</si>
  <si>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</si>
  <si>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</si>
  <si>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</si>
  <si>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</si>
  <si>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</si>
  <si>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</si>
  <si>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</si>
  <si>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</si>
  <si>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</si>
  <si>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</si>
  <si>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</si>
  <si>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</si>
  <si>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</si>
  <si>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</si>
  <si>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</si>
  <si>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</si>
  <si>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</si>
  <si>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</si>
  <si>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</si>
  <si>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</si>
  <si>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</si>
  <si>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</si>
  <si>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</si>
  <si>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</si>
  <si>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</si>
  <si>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</si>
  <si>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</si>
  <si>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</si>
  <si>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</si>
  <si>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</si>
  <si>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</si>
  <si>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</si>
  <si>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</si>
  <si>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</si>
  <si>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</si>
  <si>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</si>
  <si>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</si>
  <si>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</si>
  <si>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</si>
  <si>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</si>
  <si>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</si>
  <si>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</si>
  <si>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</si>
  <si>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</si>
  <si>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</si>
  <si>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</si>
  <si>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</si>
  <si>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</si>
  <si>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</si>
  <si>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</si>
  <si>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</si>
  <si>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</si>
  <si>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</si>
  <si>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</si>
  <si>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</si>
  <si>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</si>
  <si>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</si>
  <si>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</si>
  <si>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</si>
  <si>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</si>
  <si>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</si>
  <si>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</si>
  <si>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</si>
  <si>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</si>
  <si>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</si>
  <si>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</si>
  <si>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</si>
  <si>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</si>
  <si>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</si>
  <si>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</si>
  <si>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</si>
  <si>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</si>
  <si>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</si>
  <si>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</si>
  <si>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</si>
  <si>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</si>
  <si>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</si>
  <si>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</si>
  <si>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</si>
  <si>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</si>
  <si>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</si>
  <si>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</si>
  <si>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</si>
  <si>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</si>
  <si>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</si>
  <si>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</si>
  <si>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</si>
  <si>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</si>
  <si>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</si>
  <si>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</si>
  <si>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</si>
  <si>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</si>
  <si>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</si>
  <si>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</si>
  <si>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</si>
  <si>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</si>
  <si>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</si>
  <si>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</si>
  <si>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</si>
  <si>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</si>
  <si>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</si>
  <si>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</si>
  <si>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</si>
  <si>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</si>
  <si>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</si>
  <si>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</si>
  <si>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</si>
  <si>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</si>
  <si>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</si>
  <si>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</si>
  <si>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</si>
  <si>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</si>
  <si>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</si>
  <si>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</si>
  <si>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</si>
  <si>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</si>
  <si>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</si>
  <si>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</si>
  <si>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</si>
  <si>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</si>
  <si>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</si>
  <si>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</si>
  <si>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</si>
  <si>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</si>
  <si>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</si>
  <si>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</si>
  <si>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</si>
  <si>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</si>
  <si>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</si>
  <si>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</si>
  <si>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</si>
  <si>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</si>
  <si>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</si>
  <si>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</si>
  <si>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</si>
  <si>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</si>
  <si>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</si>
  <si>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</si>
  <si>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</si>
  <si>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</si>
  <si>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</si>
  <si>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</si>
  <si>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</si>
  <si>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</si>
  <si>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</si>
  <si>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</si>
  <si>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</si>
  <si>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</si>
  <si>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</si>
  <si>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</si>
  <si>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</si>
  <si>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</si>
  <si>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</si>
  <si>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</si>
  <si>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</si>
  <si>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</si>
  <si>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</si>
  <si>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</si>
  <si>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</si>
  <si>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</si>
  <si>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</si>
  <si>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</si>
  <si>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</si>
  <si>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</si>
  <si>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</si>
  <si>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</si>
  <si>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</si>
  <si>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</si>
  <si>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</si>
  <si>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</si>
  <si>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</si>
  <si>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</si>
  <si>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</si>
  <si>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</si>
  <si>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</si>
  <si>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</si>
  <si>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</si>
  <si>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</si>
  <si>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</si>
  <si>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</si>
  <si>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</si>
  <si>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</si>
  <si>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</si>
  <si>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</si>
  <si>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</si>
  <si>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</si>
  <si>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</si>
  <si>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</si>
  <si>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</si>
  <si>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</si>
  <si>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</si>
  <si>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</si>
  <si>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</si>
  <si>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</si>
  <si>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</si>
  <si>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</si>
  <si>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</si>
  <si>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</si>
  <si>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</si>
  <si>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</si>
  <si>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</si>
  <si>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</si>
  <si>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</si>
  <si>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</si>
  <si>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</si>
  <si>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</si>
  <si>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</si>
  <si>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</si>
  <si>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</si>
  <si>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</si>
  <si>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</si>
  <si>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</si>
  <si>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</si>
  <si>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</si>
  <si>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</si>
  <si>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</si>
  <si>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</si>
  <si>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</si>
  <si>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</si>
  <si>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</si>
  <si>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</si>
  <si>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</si>
  <si>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</si>
  <si>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</si>
  <si>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</si>
  <si>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</si>
  <si>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</si>
  <si>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</si>
  <si>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</si>
  <si>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</si>
  <si>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</si>
  <si>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</si>
  <si>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</si>
  <si>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</si>
  <si>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</si>
  <si>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</si>
  <si>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</si>
  <si>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</si>
  <si>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</si>
  <si>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</si>
  <si>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</si>
  <si>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</si>
  <si>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</si>
  <si>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</si>
  <si>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</si>
  <si>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</si>
  <si>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</si>
  <si>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</si>
  <si>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</si>
  <si>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</si>
  <si>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</si>
  <si>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</si>
  <si>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</si>
  <si>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</si>
  <si>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</si>
  <si>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</si>
  <si>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</si>
  <si>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</si>
  <si>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</si>
  <si>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</si>
  <si>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</si>
  <si>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</si>
  <si>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</si>
  <si>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</si>
  <si>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</si>
  <si>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</si>
  <si>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</si>
  <si>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</si>
  <si>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</si>
  <si>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</si>
  <si>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</si>
  <si>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</si>
  <si>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</si>
  <si>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</si>
  <si>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</si>
  <si>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</si>
  <si>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</si>
  <si>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</si>
  <si>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</si>
  <si>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</si>
  <si>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</si>
  <si>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</si>
  <si>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</si>
  <si>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</si>
  <si>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</si>
  <si>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</si>
  <si>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</si>
  <si>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</si>
  <si>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</si>
  <si>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</si>
  <si>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</si>
  <si>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</si>
  <si>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</si>
  <si>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</si>
  <si>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</si>
  <si>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</si>
  <si>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</si>
  <si>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</si>
  <si>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</si>
  <si>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</si>
  <si>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</si>
  <si>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</si>
  <si>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</si>
  <si>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</si>
  <si>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</si>
  <si>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</si>
  <si>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</si>
  <si>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</si>
  <si>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</si>
  <si>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</si>
  <si>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</si>
  <si>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</si>
  <si>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</si>
  <si>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</si>
  <si>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</si>
  <si>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</si>
  <si>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</si>
  <si>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</si>
  <si>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</si>
  <si>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</si>
  <si>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</si>
  <si>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</si>
  <si>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</si>
  <si>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</si>
  <si>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</si>
  <si>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</si>
  <si>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</si>
  <si>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</si>
  <si>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</si>
  <si>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</si>
  <si>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</si>
  <si>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</si>
  <si>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</si>
  <si>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</si>
  <si>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</si>
  <si>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</si>
  <si>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</si>
  <si>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</si>
  <si>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</si>
  <si>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</si>
  <si>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</si>
  <si>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</si>
  <si>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</si>
  <si>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</si>
  <si>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</si>
  <si>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</si>
  <si>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</si>
  <si>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</si>
  <si>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</si>
  <si>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</si>
  <si>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</si>
  <si>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</si>
  <si>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</si>
  <si>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</si>
  <si>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</si>
  <si>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</si>
  <si>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</si>
  <si>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</si>
  <si>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</si>
  <si>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</si>
  <si>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</si>
  <si>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</si>
  <si>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</si>
  <si>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</si>
  <si>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</si>
  <si>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</si>
  <si>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</si>
  <si>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</si>
  <si>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</si>
  <si>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</si>
  <si>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</si>
  <si>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</si>
  <si>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</si>
  <si>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</si>
  <si>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</si>
  <si>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</si>
  <si>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</si>
  <si>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</si>
  <si>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</si>
  <si>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</si>
  <si>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</si>
  <si>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</si>
  <si>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</si>
  <si>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</si>
  <si>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</si>
  <si>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</si>
  <si>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</si>
  <si>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</si>
  <si>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</si>
  <si>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</si>
  <si>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</si>
  <si>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</si>
  <si>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</si>
  <si>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</si>
  <si>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</si>
  <si>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</si>
  <si>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</si>
  <si>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</si>
  <si>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</si>
  <si>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</si>
  <si>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</si>
  <si>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</si>
  <si>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</si>
  <si>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</si>
  <si>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</si>
  <si>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</si>
  <si>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</si>
  <si>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</si>
  <si>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</si>
  <si>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</si>
  <si>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</si>
  <si>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</si>
  <si>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</si>
  <si>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</si>
  <si>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</si>
  <si>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</si>
  <si>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</si>
  <si>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</si>
  <si>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</si>
  <si>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</si>
  <si>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</si>
  <si>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</si>
  <si>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</si>
  <si>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</si>
  <si>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</si>
  <si>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</si>
  <si>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</si>
  <si>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</si>
  <si>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</si>
  <si>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</si>
  <si>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</si>
  <si>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</si>
  <si>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</si>
  <si>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</si>
  <si>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</si>
  <si>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</si>
  <si>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</si>
  <si>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</si>
  <si>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</si>
  <si>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</si>
  <si>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</si>
  <si>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</si>
  <si>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</si>
  <si>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</si>
  <si>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</si>
  <si>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</si>
  <si>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</si>
  <si>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</si>
  <si>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</si>
  <si>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</si>
  <si>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</si>
  <si>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</si>
  <si>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</si>
  <si>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</si>
  <si>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</si>
  <si>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</si>
  <si>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</si>
  <si>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</si>
  <si>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</si>
  <si>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</si>
  <si>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</si>
  <si>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</si>
  <si>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</si>
  <si>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</si>
  <si>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</si>
  <si>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</si>
  <si>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</si>
  <si>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</si>
  <si>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</si>
  <si>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</si>
  <si>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</si>
  <si>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</si>
  <si>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</si>
  <si>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</si>
  <si>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</si>
  <si>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</si>
  <si>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</si>
  <si>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</si>
  <si>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</si>
  <si>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</si>
  <si>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</si>
  <si>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</si>
  <si>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</si>
  <si>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</si>
  <si>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</si>
  <si>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</si>
  <si>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</si>
  <si>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</si>
  <si>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</si>
  <si>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</si>
  <si>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</si>
  <si>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</si>
  <si>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</si>
  <si>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</si>
  <si>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</si>
  <si>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</si>
  <si>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</si>
  <si>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</si>
  <si>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</si>
  <si>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</si>
  <si>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</si>
  <si>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</si>
  <si>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</si>
  <si>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</si>
  <si>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</si>
  <si>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</si>
  <si>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</si>
  <si>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</si>
  <si>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</si>
  <si>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</si>
  <si>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</si>
  <si>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</si>
  <si>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</si>
  <si>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</si>
  <si>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</si>
  <si>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</si>
  <si>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</si>
  <si>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</si>
  <si>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</si>
  <si>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</si>
  <si>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</si>
  <si>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</si>
  <si>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</si>
  <si>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</si>
  <si>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</si>
  <si>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</si>
  <si>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</si>
  <si>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</si>
  <si>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</si>
  <si>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</si>
  <si>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</si>
  <si>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</si>
  <si>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</si>
  <si>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</si>
  <si>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</si>
  <si>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</si>
  <si>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</si>
  <si>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</si>
  <si>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</si>
  <si>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</si>
  <si>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</si>
  <si>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</si>
  <si>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</si>
  <si>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</si>
  <si>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</si>
  <si>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</si>
  <si>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</si>
  <si>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</si>
  <si>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</si>
  <si>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</si>
  <si>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</si>
  <si>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</si>
  <si>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</si>
  <si>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</si>
  <si>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</si>
  <si>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</si>
  <si>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</si>
  <si>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</si>
  <si>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</si>
  <si>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</si>
  <si>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</si>
  <si>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</si>
  <si>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</si>
  <si>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</si>
  <si>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</si>
  <si>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</si>
  <si>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</si>
  <si>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</si>
  <si>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</si>
  <si>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</si>
  <si>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</si>
  <si>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</si>
  <si>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</si>
  <si>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</si>
  <si>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</si>
  <si>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</si>
  <si>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</si>
  <si>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</si>
  <si>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</si>
  <si>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</si>
  <si>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</si>
  <si>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</si>
  <si>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</si>
  <si>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</si>
  <si>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</si>
  <si>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</si>
  <si>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</si>
  <si>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</si>
  <si>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</si>
  <si>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</si>
  <si>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</si>
  <si>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</si>
  <si>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</si>
  <si>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</si>
  <si>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</si>
  <si>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</si>
  <si>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</si>
  <si>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</si>
  <si>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</si>
  <si>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</si>
  <si>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</si>
  <si>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</si>
  <si>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</si>
  <si>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</si>
  <si>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</si>
  <si>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</si>
  <si>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</si>
  <si>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</si>
  <si>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</si>
  <si>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</si>
  <si>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</si>
  <si>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</si>
  <si>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</si>
  <si>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</si>
  <si>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</si>
  <si>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</si>
  <si>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</si>
  <si>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</si>
  <si>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</si>
  <si>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</si>
  <si>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</si>
  <si>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</si>
  <si>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</si>
  <si>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</si>
  <si>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</si>
  <si>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</si>
  <si>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</si>
  <si>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</si>
  <si>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</si>
  <si>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</si>
  <si>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</si>
  <si>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</si>
  <si>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</si>
  <si>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</si>
  <si>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</si>
  <si>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</si>
  <si>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</si>
  <si>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</si>
  <si>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</si>
  <si>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</si>
  <si>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</si>
  <si>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</si>
  <si>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</si>
  <si>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</si>
  <si>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</si>
  <si>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</si>
  <si>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</si>
  <si>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</si>
  <si>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</si>
  <si>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</si>
  <si>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</si>
  <si>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</si>
  <si>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</si>
  <si>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</si>
  <si>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</si>
  <si>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</si>
  <si>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</si>
  <si>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</si>
  <si>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</si>
  <si>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</si>
  <si>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</si>
  <si>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</si>
  <si>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</si>
  <si>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</si>
  <si>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</si>
  <si>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</si>
  <si>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</si>
  <si>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</si>
  <si>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</si>
  <si>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</si>
  <si>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</si>
  <si>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</si>
  <si>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</si>
  <si>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</si>
  <si>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</si>
  <si>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</si>
  <si>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</si>
  <si>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</si>
  <si>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</si>
  <si>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</si>
  <si>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</si>
  <si>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</si>
  <si>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</si>
  <si>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</si>
  <si>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</si>
  <si>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</si>
  <si>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</si>
  <si>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</si>
  <si>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</si>
  <si>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</si>
  <si>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</si>
  <si>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</si>
  <si>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</si>
  <si>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</si>
  <si>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</si>
  <si>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</si>
  <si>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</si>
  <si>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</si>
  <si>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</si>
  <si>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</si>
  <si>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</si>
  <si>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</si>
  <si>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</si>
  <si>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</si>
  <si>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</si>
  <si>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</si>
  <si>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</si>
  <si>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</si>
  <si>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</si>
  <si>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</si>
  <si>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</si>
  <si>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</si>
  <si>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</si>
  <si>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</si>
  <si>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</si>
  <si>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</si>
  <si>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</si>
  <si>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</si>
  <si>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</si>
  <si>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</si>
  <si>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</si>
  <si>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</si>
  <si>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</si>
  <si>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</si>
  <si>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</si>
  <si>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</si>
  <si>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</si>
  <si>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</si>
  <si>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</si>
  <si>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</si>
  <si>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</si>
  <si>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</si>
  <si>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</si>
  <si>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</si>
  <si>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</si>
  <si>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</si>
  <si>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</si>
  <si>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</si>
  <si>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</si>
  <si>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</si>
  <si>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</si>
  <si>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</si>
  <si>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</si>
  <si>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</si>
  <si>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</si>
  <si>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</si>
  <si>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</si>
  <si>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</si>
  <si>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</si>
  <si>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</si>
  <si>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</si>
  <si>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</si>
  <si>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</si>
  <si>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</si>
  <si>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</si>
  <si>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</si>
  <si>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</si>
  <si>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</si>
  <si>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</si>
  <si>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</si>
  <si>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</si>
  <si>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</si>
  <si>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</si>
  <si>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</si>
  <si>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</si>
  <si>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</si>
  <si>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</si>
  <si>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</si>
  <si>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</si>
  <si>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</si>
  <si>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</si>
  <si>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</si>
  <si>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</si>
  <si>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</si>
  <si>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</si>
  <si>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</si>
  <si>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</si>
  <si>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</si>
  <si>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</si>
  <si>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</si>
  <si>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</si>
  <si>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</si>
  <si>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</si>
  <si>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</si>
  <si>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</si>
  <si>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</si>
  <si>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</si>
  <si>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</si>
  <si>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</si>
  <si>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</si>
  <si>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</si>
  <si>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</si>
  <si>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</si>
  <si>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</si>
  <si>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</si>
  <si>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</si>
  <si>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</si>
  <si>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</si>
  <si>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</si>
  <si>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</si>
  <si>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</si>
  <si>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</si>
  <si>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</si>
  <si>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</si>
  <si>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</si>
  <si>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</si>
  <si>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</si>
  <si>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</si>
  <si>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</si>
  <si>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</si>
  <si>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</si>
  <si>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</si>
  <si>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</si>
  <si>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</si>
  <si>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</si>
  <si>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</si>
  <si>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</si>
  <si>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</si>
  <si>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</si>
  <si>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</si>
  <si>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</si>
  <si>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</si>
  <si>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</si>
  <si>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</si>
  <si>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</si>
  <si>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</si>
  <si>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</si>
  <si>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</si>
  <si>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</si>
  <si>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</si>
  <si>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</si>
  <si>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</si>
  <si>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</si>
  <si>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</si>
  <si>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</si>
  <si>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</si>
  <si>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</si>
  <si>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</si>
  <si>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</si>
  <si>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</si>
  <si>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</si>
  <si>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</si>
  <si>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</si>
  <si>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</si>
  <si>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</si>
  <si>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</si>
  <si>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</si>
  <si>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</si>
  <si>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</si>
  <si>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</si>
  <si>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</si>
  <si>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</si>
  <si>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</si>
  <si>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</si>
  <si>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</si>
  <si>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</si>
  <si>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</si>
  <si>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</si>
  <si>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</si>
  <si>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</si>
  <si>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</si>
  <si>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</si>
  <si>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</si>
  <si>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</si>
  <si>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</si>
  <si>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</si>
  <si>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</si>
  <si>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</si>
  <si>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</si>
  <si>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</si>
  <si>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</si>
  <si>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</si>
  <si>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</si>
  <si>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</si>
  <si>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</si>
  <si>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</si>
  <si>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</si>
  <si>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</si>
  <si>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</si>
  <si>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</si>
  <si>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</si>
  <si>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</si>
  <si>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</si>
  <si>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</si>
  <si>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</si>
  <si>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</si>
  <si>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</si>
  <si>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</si>
  <si>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</si>
  <si>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</si>
  <si>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</si>
  <si>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</si>
  <si>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</si>
  <si>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</si>
  <si>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</si>
  <si>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</si>
  <si>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</si>
  <si>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</si>
  <si>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</si>
  <si>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</si>
  <si>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</si>
  <si>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</si>
  <si>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</si>
  <si>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</si>
  <si>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</si>
  <si>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</si>
  <si>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</si>
  <si>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</si>
  <si>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</si>
  <si>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</si>
  <si>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</si>
  <si>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</si>
  <si>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</si>
  <si>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</si>
  <si>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</si>
  <si>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</si>
  <si>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</si>
  <si>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</si>
  <si>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</si>
  <si>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</si>
  <si>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</si>
  <si>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</si>
  <si>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</si>
  <si>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</si>
  <si>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</si>
  <si>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</si>
  <si>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</si>
  <si>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</si>
  <si>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</si>
  <si>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</si>
  <si>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</si>
  <si>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</si>
  <si>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</si>
  <si>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</si>
  <si>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</si>
  <si>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</si>
  <si>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</si>
  <si>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</si>
  <si>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</si>
  <si>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</si>
  <si>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</si>
  <si>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</si>
  <si>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</si>
  <si>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</si>
  <si>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</si>
  <si>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</si>
  <si>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</si>
  <si>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</si>
  <si>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</si>
  <si>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</si>
  <si>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</si>
  <si>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</si>
  <si>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</si>
  <si>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</si>
  <si>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</si>
  <si>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</si>
  <si>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</si>
  <si>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</si>
  <si>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</si>
  <si>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</si>
  <si>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</si>
  <si>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</si>
  <si>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</si>
  <si>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</si>
  <si>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</si>
  <si>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</si>
  <si>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</si>
  <si>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</si>
  <si>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</si>
  <si>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</si>
  <si>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</si>
  <si>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</si>
  <si>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</si>
  <si>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</si>
  <si>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</si>
  <si>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</si>
  <si>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</si>
  <si>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</si>
  <si>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</si>
  <si>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</si>
  <si>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</si>
  <si>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</si>
  <si>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</si>
  <si>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</si>
  <si>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</si>
  <si>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</si>
  <si>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</si>
  <si>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</si>
  <si>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</si>
  <si>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</si>
  <si>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</si>
  <si>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</si>
  <si>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</si>
  <si>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</si>
  <si>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</si>
  <si>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</si>
  <si>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</si>
  <si>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</si>
  <si>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</si>
  <si>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</si>
  <si>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</si>
  <si>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</si>
  <si>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</si>
  <si>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</si>
  <si>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</si>
  <si>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</si>
  <si>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</si>
  <si>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</si>
  <si>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</si>
  <si>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</si>
  <si>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</si>
  <si>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</si>
  <si>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</si>
  <si>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</si>
  <si>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</si>
  <si>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</si>
  <si>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</si>
  <si>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</si>
  <si>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</si>
  <si>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</si>
  <si>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</si>
  <si>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</si>
  <si>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</si>
  <si>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</si>
  <si>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</si>
  <si>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</si>
  <si>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</si>
  <si>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</si>
  <si>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</si>
  <si>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</si>
  <si>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</si>
  <si>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</si>
  <si>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</si>
  <si>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</si>
  <si>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</si>
  <si>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</si>
  <si>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</si>
  <si>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</si>
  <si>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</si>
  <si>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</si>
  <si>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</si>
  <si>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</si>
  <si>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</si>
  <si>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</si>
  <si>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</si>
  <si>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</si>
  <si>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</si>
  <si>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</si>
  <si>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</si>
  <si>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</si>
  <si>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</si>
  <si>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</si>
  <si>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</si>
  <si>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</si>
  <si>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</si>
  <si>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</si>
  <si>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</si>
  <si>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</si>
  <si>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</si>
  <si>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</si>
  <si>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</si>
  <si>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</si>
  <si>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</si>
  <si>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</si>
  <si>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</si>
  <si>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</si>
  <si>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</si>
  <si>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</si>
  <si>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</si>
  <si>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</si>
  <si>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</si>
  <si>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</si>
  <si>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</si>
  <si>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</si>
  <si>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</si>
  <si>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</si>
  <si>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</si>
  <si>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</si>
  <si>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</si>
  <si>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</si>
  <si>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</si>
  <si>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</si>
  <si>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</si>
  <si>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</si>
  <si>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</si>
  <si>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</si>
  <si>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</si>
  <si>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</si>
  <si>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</si>
  <si>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</si>
  <si>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</si>
  <si>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</si>
  <si>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</si>
  <si>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</si>
  <si>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</si>
  <si>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</si>
  <si>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</si>
  <si>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</si>
  <si>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</si>
  <si>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</si>
  <si>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</si>
  <si>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</si>
  <si>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</si>
  <si>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</si>
  <si>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</si>
  <si>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</si>
  <si>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</si>
  <si>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</si>
  <si>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</si>
  <si>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</si>
  <si>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</si>
  <si>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</si>
  <si>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</si>
  <si>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</si>
  <si>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</si>
  <si>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</si>
  <si>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</si>
  <si>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</si>
  <si>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</si>
  <si>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</si>
  <si>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</si>
  <si>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</si>
  <si>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</si>
  <si>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</si>
  <si>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</si>
  <si>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</si>
  <si>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</si>
  <si>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</si>
  <si>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</si>
  <si>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</si>
  <si>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</si>
  <si>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</si>
  <si>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</si>
  <si>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</si>
  <si>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</si>
  <si>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</si>
  <si>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</si>
  <si>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</si>
  <si>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</si>
  <si>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</si>
  <si>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</si>
  <si>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</si>
  <si>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</si>
  <si>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</si>
  <si>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</si>
  <si>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</si>
  <si>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</si>
  <si>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</si>
  <si>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</si>
  <si>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</si>
  <si>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</si>
  <si>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</si>
  <si>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</si>
  <si>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</si>
  <si>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</si>
  <si>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</si>
  <si>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</si>
  <si>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</si>
  <si>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</si>
  <si>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</si>
  <si>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</si>
  <si>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</si>
  <si>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</si>
  <si>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</si>
  <si>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</si>
  <si>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</si>
  <si>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</si>
  <si>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</si>
  <si>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</si>
  <si>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</si>
  <si>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</si>
  <si>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</si>
  <si>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</si>
  <si>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</si>
  <si>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</si>
  <si>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</si>
  <si>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</si>
  <si>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</si>
  <si>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</si>
  <si>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</si>
  <si>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</si>
  <si>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</si>
  <si>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</si>
  <si>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</si>
  <si>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</si>
  <si>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</si>
  <si>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</si>
  <si>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</si>
  <si>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</si>
  <si>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</si>
  <si>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</si>
  <si>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</si>
  <si>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</si>
  <si>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</si>
  <si>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</si>
  <si>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</si>
  <si>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</si>
  <si>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</si>
  <si>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</si>
  <si>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</si>
  <si>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</si>
  <si>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</si>
  <si>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</si>
  <si>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</si>
  <si>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</si>
  <si>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</si>
  <si>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</si>
  <si>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</si>
  <si>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</si>
  <si>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</si>
  <si>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</si>
  <si>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</si>
  <si>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</si>
  <si>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</si>
  <si>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</si>
  <si>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</si>
  <si>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</si>
  <si>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</si>
  <si>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</si>
  <si>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</si>
  <si>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</si>
  <si>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</si>
  <si>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</si>
  <si>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</si>
  <si>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</si>
  <si>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</si>
  <si>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</si>
  <si>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</si>
  <si>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</si>
  <si>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</si>
  <si>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</si>
  <si>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</si>
  <si>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</si>
  <si>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</si>
  <si>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</si>
  <si>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</si>
  <si>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</si>
  <si>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</si>
  <si>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</si>
  <si>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</si>
  <si>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</si>
  <si>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</si>
  <si>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</si>
  <si>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</si>
  <si>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</si>
  <si>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</si>
  <si>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</si>
  <si>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</si>
  <si>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</si>
  <si>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</si>
  <si>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</si>
  <si>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</si>
  <si>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</si>
  <si>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</si>
  <si>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</si>
  <si>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</si>
  <si>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</si>
  <si>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</si>
  <si>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</si>
  <si>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</si>
  <si>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</si>
  <si>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</si>
  <si>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</si>
  <si>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</si>
  <si>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</si>
  <si>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</si>
  <si>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</si>
  <si>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</si>
  <si>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</si>
  <si>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</si>
  <si>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</si>
  <si>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</si>
  <si>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</si>
  <si>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</si>
  <si>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</si>
  <si>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</si>
  <si>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</si>
  <si>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</si>
  <si>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</si>
  <si>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</si>
  <si>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</si>
  <si>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</si>
  <si>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</si>
  <si>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</si>
  <si>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</si>
  <si>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</si>
  <si>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</si>
  <si>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</si>
  <si>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</si>
  <si>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</si>
  <si>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</si>
  <si>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</si>
  <si>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</si>
  <si>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</si>
  <si>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</si>
  <si>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</si>
  <si>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</si>
  <si>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</si>
  <si>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</si>
  <si>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</si>
  <si>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</si>
  <si>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</si>
  <si>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</si>
  <si>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</si>
  <si>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</si>
  <si>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</si>
  <si>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</si>
  <si>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</si>
  <si>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</si>
  <si>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</si>
  <si>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</si>
  <si>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</si>
  <si>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</si>
  <si>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</si>
  <si>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</si>
  <si>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</si>
  <si>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</si>
  <si>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</si>
  <si>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</si>
  <si>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</si>
  <si>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</si>
  <si>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</si>
  <si>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</si>
  <si>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</si>
  <si>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</si>
  <si>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</si>
  <si>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</si>
  <si>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</si>
  <si>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</si>
  <si>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</si>
  <si>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</si>
  <si>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</si>
  <si>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</si>
  <si>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</si>
  <si>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</si>
  <si>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</si>
  <si>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</si>
  <si>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</si>
  <si>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</si>
  <si>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</si>
  <si>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</si>
  <si>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</si>
  <si>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</si>
  <si>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</si>
  <si>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</si>
  <si>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</si>
  <si>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</si>
  <si>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</si>
  <si>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</si>
  <si>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</si>
  <si>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</si>
  <si>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</si>
  <si>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</si>
  <si>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</si>
  <si>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</si>
  <si>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</si>
  <si>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</si>
  <si>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</si>
  <si>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</si>
  <si>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</si>
  <si>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</si>
  <si>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</si>
  <si>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</si>
  <si>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</si>
  <si>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</si>
  <si>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</si>
  <si>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</si>
  <si>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</si>
  <si>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</si>
  <si>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</si>
  <si>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</si>
  <si>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</si>
  <si>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</si>
  <si>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</si>
  <si>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</si>
  <si>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</si>
  <si>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</si>
  <si>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</si>
  <si>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</si>
  <si>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</si>
  <si>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</si>
  <si>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</si>
  <si>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</si>
  <si>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</si>
  <si>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</si>
  <si>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</si>
  <si>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</si>
  <si>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</si>
  <si>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</si>
  <si>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</si>
  <si>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</si>
  <si>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</si>
  <si>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</si>
  <si>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</si>
  <si>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</si>
  <si>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</si>
  <si>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</si>
  <si>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</si>
  <si>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</si>
  <si>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</si>
  <si>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</si>
  <si>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</si>
  <si>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</si>
  <si>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</si>
  <si>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</si>
  <si>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</si>
  <si>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</si>
  <si>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</si>
  <si>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</si>
  <si>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</si>
  <si>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</si>
  <si>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</si>
  <si>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</si>
  <si>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</si>
  <si>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</si>
  <si>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</si>
  <si>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</si>
  <si>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</si>
  <si>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</si>
  <si>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</si>
  <si>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</si>
  <si>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</si>
  <si>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</si>
  <si>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</si>
  <si>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</si>
  <si>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</si>
  <si>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</si>
  <si>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</si>
  <si>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</si>
  <si>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</si>
  <si>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</si>
  <si>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</si>
  <si>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</si>
  <si>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</si>
  <si>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</si>
  <si>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</si>
  <si>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</si>
  <si>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</si>
  <si>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</si>
  <si>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</si>
  <si>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</si>
  <si>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</si>
  <si>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</si>
  <si>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</si>
  <si>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</si>
  <si>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</si>
  <si>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</si>
  <si>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</si>
  <si>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</si>
  <si>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</si>
  <si>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</si>
  <si>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</si>
  <si>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</si>
  <si>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</si>
  <si>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</si>
  <si>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</si>
  <si>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</si>
  <si>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</si>
  <si>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</si>
  <si>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</si>
  <si>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</si>
  <si>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</si>
  <si>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</si>
  <si>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</si>
  <si>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</si>
  <si>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</si>
  <si>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</si>
  <si>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</si>
  <si>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</si>
  <si>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</si>
  <si>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</si>
  <si>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</si>
  <si>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</si>
  <si>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</si>
  <si>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</si>
  <si>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</si>
  <si>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</si>
  <si>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</si>
  <si>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</si>
  <si>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</si>
  <si>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</si>
  <si>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</si>
  <si>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</si>
  <si>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</si>
  <si>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</si>
  <si>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</si>
  <si>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</si>
  <si>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</si>
  <si>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</si>
  <si>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</si>
  <si>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</si>
  <si>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</si>
  <si>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</si>
  <si>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</si>
  <si>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</si>
  <si>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</si>
  <si>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</si>
  <si>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</si>
  <si>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</si>
  <si>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</si>
  <si>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</si>
  <si>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</si>
  <si>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</si>
  <si>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</si>
  <si>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</si>
  <si>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</si>
  <si>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</si>
  <si>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</si>
  <si>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</si>
  <si>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</si>
  <si>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</si>
  <si>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</si>
  <si>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</si>
  <si>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</si>
  <si>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</si>
  <si>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</si>
  <si>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</si>
  <si>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</si>
  <si>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</si>
  <si>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</si>
  <si>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</si>
  <si>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</si>
  <si>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</si>
  <si>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</si>
  <si>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</si>
  <si>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</si>
  <si>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</si>
  <si>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</si>
  <si>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</si>
  <si>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</si>
  <si>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</si>
  <si>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</si>
  <si>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</si>
  <si>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</si>
  <si>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</si>
  <si>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</si>
  <si>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</si>
  <si>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</si>
  <si>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</si>
  <si>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</si>
  <si>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</si>
  <si>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</si>
  <si>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</si>
  <si>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</si>
  <si>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</si>
  <si>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</si>
  <si>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</si>
  <si>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</si>
  <si>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</si>
  <si>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</si>
  <si>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</si>
  <si>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</si>
  <si>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</si>
  <si>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</si>
  <si>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</si>
  <si>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</si>
  <si>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</si>
  <si>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</si>
  <si>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</si>
  <si>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</si>
  <si>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</si>
  <si>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</si>
  <si>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</si>
  <si>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</si>
  <si>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</si>
  <si>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</si>
  <si>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</si>
  <si>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</si>
  <si>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</si>
  <si>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</si>
  <si>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</si>
  <si>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</si>
  <si>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</si>
  <si>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</si>
  <si>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</si>
  <si>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</si>
  <si>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</si>
  <si>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</si>
  <si>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</si>
  <si>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</si>
  <si>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</si>
  <si>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</si>
  <si>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</si>
  <si>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</si>
  <si>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</si>
  <si>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</si>
  <si>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</si>
  <si>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</si>
  <si>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</si>
  <si>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</si>
  <si>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</si>
  <si>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</si>
  <si>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</si>
  <si>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</si>
  <si>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</si>
  <si>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</si>
  <si>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</si>
  <si>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</si>
  <si>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</si>
  <si>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</si>
  <si>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</si>
  <si>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</si>
  <si>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</si>
  <si>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</si>
  <si>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</si>
  <si>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</si>
  <si>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</si>
  <si>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</si>
  <si>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</si>
  <si>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</si>
  <si>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</si>
  <si>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</si>
  <si>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</si>
  <si>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</si>
  <si>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</si>
  <si>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</si>
  <si>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</si>
  <si>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</si>
  <si>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</si>
  <si>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</si>
  <si>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</si>
  <si>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</si>
  <si>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</si>
  <si>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</si>
  <si>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</si>
  <si>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</si>
  <si>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</si>
  <si>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</si>
  <si>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</si>
  <si>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</si>
  <si>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</si>
  <si>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</si>
  <si>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</si>
  <si>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</si>
  <si>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</si>
  <si>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</si>
  <si>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</si>
  <si>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</si>
  <si>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</si>
  <si>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</si>
  <si>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</si>
  <si>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</si>
  <si>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</si>
  <si>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</si>
  <si>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</si>
  <si>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</si>
  <si>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</si>
  <si>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</si>
  <si>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</si>
  <si>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</si>
  <si>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</si>
  <si>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</si>
  <si>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</si>
  <si>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</si>
  <si>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</si>
  <si>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</si>
  <si>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</si>
  <si>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</si>
  <si>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</si>
  <si>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</si>
  <si>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</si>
  <si>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</si>
  <si>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</si>
  <si>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</si>
  <si>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</si>
  <si>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</si>
  <si>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</si>
  <si>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</si>
  <si>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</si>
  <si>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</si>
  <si>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</si>
  <si>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</si>
  <si>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</si>
  <si>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</si>
  <si>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</si>
  <si>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</si>
  <si>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</si>
  <si>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</si>
  <si>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</si>
  <si>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</si>
  <si>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</si>
  <si>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</si>
  <si>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</si>
  <si>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</si>
  <si>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</si>
  <si>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</si>
  <si>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</si>
  <si>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</si>
  <si>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</si>
  <si>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</si>
  <si>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</si>
  <si>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</si>
  <si>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</si>
  <si>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</si>
  <si>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</si>
  <si>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</si>
  <si>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</si>
  <si>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</si>
  <si>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</si>
  <si>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</si>
  <si>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</si>
  <si>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</si>
  <si>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</si>
  <si>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</si>
  <si>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</si>
  <si>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</si>
  <si>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</si>
  <si>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</si>
  <si>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</si>
  <si>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</si>
  <si>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</si>
  <si>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</si>
  <si>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</si>
  <si>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</si>
  <si>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</si>
  <si>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</si>
  <si>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</si>
  <si>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</si>
  <si>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</si>
  <si>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</si>
  <si>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</si>
  <si>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</si>
  <si>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</si>
  <si>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</si>
  <si>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</si>
  <si>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</si>
  <si>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</si>
  <si>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</si>
  <si>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</si>
  <si>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</si>
  <si>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</si>
  <si>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</si>
  <si>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</si>
  <si>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</si>
  <si>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</si>
  <si>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</si>
  <si>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</si>
  <si>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</si>
  <si>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</si>
  <si>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</si>
  <si>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</si>
  <si>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</si>
  <si>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</si>
  <si>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</si>
  <si>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</si>
  <si>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</si>
  <si>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</si>
  <si>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</si>
  <si>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</si>
  <si>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</si>
  <si>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</si>
  <si>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</si>
  <si>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</si>
  <si>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</si>
  <si>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</si>
  <si>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</si>
  <si>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</si>
  <si>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</si>
  <si>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</si>
  <si>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</si>
  <si>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</si>
  <si>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</si>
  <si>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</si>
  <si>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</si>
  <si>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</si>
  <si>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</si>
  <si>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</si>
  <si>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</si>
  <si>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</si>
  <si>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</si>
  <si>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</si>
  <si>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</si>
  <si>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</si>
  <si>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</si>
  <si>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</si>
  <si>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</si>
  <si>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</si>
  <si>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</si>
  <si>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</si>
  <si>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</si>
  <si>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</si>
  <si>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</si>
  <si>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</si>
  <si>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</si>
  <si>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</si>
  <si>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</si>
  <si>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</si>
  <si>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</si>
  <si>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</si>
  <si>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</si>
  <si>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</si>
  <si>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</si>
  <si>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</si>
  <si>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</si>
  <si>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</si>
  <si>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</si>
  <si>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</si>
  <si>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</si>
  <si>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</si>
  <si>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</si>
  <si>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</si>
  <si>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</si>
  <si>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</si>
  <si>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</si>
  <si>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</si>
  <si>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</si>
  <si>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</si>
  <si>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</si>
  <si>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</si>
  <si>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</si>
  <si>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</si>
  <si>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</si>
  <si>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</si>
  <si>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</si>
  <si>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</si>
  <si>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</si>
  <si>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</si>
  <si>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</si>
  <si>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</si>
  <si>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</si>
  <si>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</si>
  <si>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</si>
  <si>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</si>
  <si>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</si>
  <si>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</si>
  <si>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</si>
  <si>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</si>
  <si>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</si>
  <si>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</si>
  <si>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</si>
  <si>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</si>
  <si>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</si>
  <si>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</si>
  <si>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</si>
  <si>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</si>
  <si>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</si>
  <si>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</si>
  <si>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</si>
  <si>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</si>
  <si>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</si>
  <si>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</si>
  <si>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</si>
  <si>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</si>
  <si>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</si>
  <si>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</si>
  <si>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</si>
  <si>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</si>
  <si>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</si>
  <si>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</si>
  <si>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</si>
  <si>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</si>
  <si>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</si>
  <si>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</si>
  <si>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</si>
  <si>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</si>
  <si>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</si>
  <si>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</si>
  <si>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</si>
  <si>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</si>
  <si>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</si>
  <si>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</si>
  <si>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</si>
  <si>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</si>
  <si>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</si>
  <si>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</si>
  <si>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</si>
  <si>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</si>
  <si>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</si>
  <si>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</si>
  <si>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</si>
  <si>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</si>
  <si>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</si>
  <si>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</si>
  <si>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</si>
  <si>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</si>
  <si>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</si>
  <si>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</si>
  <si>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</si>
  <si>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</si>
  <si>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</si>
  <si>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</si>
  <si>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</si>
  <si>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</si>
  <si>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</si>
  <si>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</si>
  <si>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</si>
  <si>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</si>
  <si>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</si>
  <si>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</si>
  <si>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</si>
  <si>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</si>
  <si>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</si>
  <si>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</si>
  <si>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</si>
  <si>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</si>
  <si>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</si>
  <si>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</si>
  <si>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</si>
  <si>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</si>
  <si>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</si>
  <si>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</si>
  <si>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</si>
  <si>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</si>
  <si>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</si>
  <si>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</si>
  <si>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</si>
  <si>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</si>
  <si>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</si>
  <si>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</si>
  <si>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</si>
  <si>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</si>
  <si>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</si>
  <si>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</si>
  <si>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</si>
  <si>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</si>
  <si>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</si>
  <si>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</si>
  <si>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</si>
  <si>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</si>
  <si>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</si>
  <si>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</si>
  <si>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</si>
  <si>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</si>
  <si>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</si>
  <si>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</si>
  <si>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</si>
  <si>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</si>
  <si>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</si>
  <si>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</si>
  <si>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</si>
  <si>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</si>
  <si>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</si>
  <si>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</si>
  <si>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</si>
  <si>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</si>
  <si>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</si>
  <si>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</si>
  <si>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</si>
  <si>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</si>
  <si>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</si>
  <si>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</si>
  <si>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</si>
  <si>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</si>
  <si>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</si>
  <si>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</si>
  <si>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</si>
  <si>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</si>
  <si>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</si>
  <si>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</si>
  <si>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</si>
  <si>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</si>
  <si>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</si>
  <si>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</si>
  <si>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</si>
  <si>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</si>
  <si>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</si>
  <si>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</si>
  <si>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</si>
  <si>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</si>
  <si>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</si>
  <si>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</si>
  <si>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</si>
  <si>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</si>
  <si>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</si>
  <si>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</si>
  <si>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</si>
  <si>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</si>
  <si>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</si>
  <si>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</si>
  <si>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</si>
  <si>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</si>
  <si>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</si>
  <si>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</si>
  <si>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</si>
  <si>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</si>
  <si>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</si>
  <si>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</si>
  <si>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</si>
  <si>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</si>
  <si>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</si>
  <si>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</si>
  <si>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</si>
  <si>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</si>
  <si>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</si>
  <si>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</si>
  <si>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</si>
  <si>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</si>
  <si>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</si>
  <si>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</si>
  <si>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</si>
  <si>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</si>
  <si>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</si>
  <si>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</si>
  <si>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</si>
  <si>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</si>
  <si>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</si>
  <si>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</si>
  <si>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</si>
  <si>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</si>
  <si>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</si>
  <si>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</si>
  <si>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</si>
  <si>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</si>
  <si>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</si>
  <si>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</si>
  <si>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</si>
  <si>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</si>
  <si>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</si>
  <si>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</si>
  <si>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</si>
  <si>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</si>
  <si>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</si>
  <si>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</si>
  <si>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</si>
  <si>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</si>
  <si>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</si>
  <si>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</si>
  <si>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</si>
  <si>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</si>
  <si>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</si>
  <si>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</si>
  <si>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</si>
  <si>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</si>
  <si>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</si>
  <si>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</si>
  <si>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</si>
  <si>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</si>
  <si>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</si>
  <si>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</si>
  <si>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</si>
  <si>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</si>
  <si>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</si>
  <si>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</si>
  <si>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</si>
  <si>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</si>
  <si>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</si>
  <si>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</si>
  <si>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</si>
  <si>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</si>
  <si>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</si>
  <si>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</si>
  <si>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</si>
  <si>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</si>
  <si>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</si>
  <si>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</si>
  <si>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</si>
  <si>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</si>
  <si>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</si>
  <si>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</si>
  <si>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</si>
  <si>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</si>
  <si>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</si>
  <si>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</si>
  <si>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</si>
  <si>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</si>
  <si>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</si>
  <si>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</si>
  <si>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</si>
  <si>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</si>
  <si>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</si>
  <si>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</si>
  <si>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</si>
  <si>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</si>
  <si>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</si>
  <si>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</si>
  <si>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</si>
  <si>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</si>
  <si>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</si>
  <si>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</si>
  <si>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</si>
  <si>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</si>
  <si>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</si>
  <si>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</si>
  <si>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</si>
  <si>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</si>
  <si>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</si>
  <si>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</si>
  <si>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</si>
  <si>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</si>
  <si>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</si>
  <si>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</si>
  <si>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</si>
  <si>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</si>
  <si>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</si>
  <si>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</si>
  <si>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</si>
  <si>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</si>
  <si>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</si>
  <si>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</si>
  <si>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</si>
  <si>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</si>
  <si>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</si>
  <si>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</si>
  <si>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</si>
  <si>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</si>
  <si>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</si>
  <si>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</si>
  <si>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</si>
  <si>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</si>
  <si>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</si>
  <si>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</si>
  <si>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</si>
  <si>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</si>
  <si>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</si>
  <si>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</si>
  <si>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</si>
  <si>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</si>
  <si>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</si>
  <si>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</si>
  <si>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</si>
  <si>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</si>
  <si>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</si>
  <si>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</si>
  <si>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</si>
  <si>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</si>
  <si>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</si>
  <si>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</si>
  <si>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</si>
  <si>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</si>
  <si>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</si>
  <si>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</si>
  <si>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</si>
  <si>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</si>
  <si>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</si>
  <si>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</si>
  <si>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</si>
  <si>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</si>
  <si>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</si>
  <si>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</si>
  <si>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</si>
  <si>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</si>
  <si>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</si>
  <si>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</si>
  <si>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</si>
  <si>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</si>
  <si>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</si>
  <si>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</si>
  <si>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</si>
  <si>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</si>
  <si>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</si>
  <si>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</si>
  <si>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</si>
  <si>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</si>
  <si>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</si>
  <si>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</si>
  <si>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</si>
  <si>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</si>
  <si>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</si>
  <si>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</si>
  <si>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</si>
  <si>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</si>
  <si>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</si>
  <si>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</si>
  <si>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</si>
  <si>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</si>
  <si>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</si>
  <si>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</si>
  <si>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</si>
  <si>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</si>
  <si>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</si>
  <si>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</si>
  <si>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</si>
  <si>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</si>
  <si>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</si>
  <si>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</si>
  <si>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</si>
  <si>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</si>
  <si>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</si>
  <si>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</si>
  <si>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</si>
  <si>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</si>
  <si>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</si>
  <si>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</si>
  <si>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</si>
  <si>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</si>
  <si>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</si>
  <si>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</si>
  <si>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</si>
  <si>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</si>
  <si>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</si>
  <si>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</si>
  <si>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</si>
  <si>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</si>
  <si>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</si>
  <si>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</si>
  <si>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</si>
  <si>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</si>
  <si>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</si>
  <si>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</si>
  <si>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</si>
  <si>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</si>
  <si>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</si>
  <si>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</si>
  <si>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</si>
  <si>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</si>
  <si>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</si>
  <si>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</si>
  <si>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</si>
  <si>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</si>
  <si>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</si>
  <si>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</si>
  <si>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</si>
  <si>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</si>
  <si>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</si>
  <si>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</si>
  <si>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</si>
  <si>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</si>
  <si>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</si>
  <si>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</si>
  <si>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</si>
  <si>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</si>
  <si>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</si>
  <si>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</si>
  <si>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</si>
  <si>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</si>
  <si>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</si>
  <si>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</si>
  <si>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</si>
  <si>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</si>
  <si>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</si>
  <si>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</si>
  <si>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</si>
  <si>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</si>
  <si>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</si>
  <si>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</si>
  <si>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</si>
  <si>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</si>
  <si>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</si>
  <si>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</si>
  <si>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</si>
  <si>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</si>
  <si>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</si>
  <si>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</si>
  <si>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</si>
  <si>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</si>
  <si>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</si>
  <si>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</si>
  <si>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</si>
  <si>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</si>
  <si>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</si>
  <si>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</si>
  <si>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</si>
  <si>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</si>
  <si>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</si>
  <si>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</si>
  <si>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</si>
  <si>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</si>
  <si>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</si>
  <si>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</si>
  <si>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</si>
  <si>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</si>
  <si>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</si>
  <si>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</si>
  <si>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</si>
  <si>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</si>
  <si>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</si>
  <si>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</si>
  <si>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</si>
  <si>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</si>
  <si>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</si>
  <si>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</si>
  <si>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</si>
  <si>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</si>
  <si>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</si>
  <si>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</si>
  <si>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</si>
  <si>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</si>
  <si>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</si>
  <si>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</si>
  <si>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</si>
  <si>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</si>
  <si>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</si>
  <si>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</si>
  <si>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</si>
  <si>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</si>
  <si>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</si>
  <si>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</si>
  <si>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</si>
  <si>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</si>
  <si>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</si>
  <si>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</si>
  <si>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</si>
  <si>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</si>
  <si>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</si>
  <si>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</si>
  <si>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</si>
  <si>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</si>
  <si>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</si>
  <si>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</si>
  <si>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</si>
  <si>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</si>
  <si>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</si>
  <si>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</si>
  <si>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</si>
  <si>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</si>
  <si>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</si>
  <si>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</si>
  <si>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</si>
  <si>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</si>
  <si>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</si>
  <si>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</si>
  <si>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</si>
  <si>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</si>
  <si>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</si>
  <si>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</si>
  <si>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</si>
  <si>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</si>
  <si>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</si>
  <si>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</si>
  <si>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</si>
  <si>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</si>
  <si>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</si>
  <si>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</si>
  <si>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</si>
  <si>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</si>
  <si>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</si>
  <si>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</si>
  <si>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</si>
  <si>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</si>
  <si>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</si>
  <si>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</si>
  <si>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</si>
  <si>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</si>
  <si>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</si>
  <si>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</si>
  <si>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</si>
  <si>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</si>
  <si>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</si>
  <si>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</si>
  <si>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</si>
  <si>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</si>
  <si>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</si>
  <si>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</si>
  <si>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</si>
  <si>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</si>
  <si>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</si>
  <si>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</si>
  <si>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</si>
  <si>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</si>
  <si>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</si>
  <si>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</si>
  <si>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</si>
  <si>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</si>
  <si>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</si>
  <si>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</si>
  <si>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</si>
  <si>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</si>
  <si>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</si>
  <si>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</si>
  <si>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</si>
  <si>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</si>
  <si>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</si>
  <si>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</si>
  <si>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</si>
  <si>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</si>
  <si>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</si>
  <si>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</si>
  <si>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</si>
  <si>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</si>
  <si>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</si>
  <si>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</si>
  <si>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</si>
  <si>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</si>
  <si>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</si>
  <si>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</si>
  <si>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</si>
  <si>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</si>
  <si>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</si>
  <si>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</si>
  <si>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</si>
  <si>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</si>
  <si>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</si>
  <si>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</si>
  <si>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</si>
  <si>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</si>
  <si>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</si>
  <si>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</si>
  <si>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</si>
  <si>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</si>
  <si>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</si>
  <si>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</si>
  <si>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</si>
  <si>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</si>
  <si>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</si>
  <si>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</si>
  <si>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</si>
  <si>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</si>
  <si>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</si>
  <si>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</si>
  <si>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</si>
  <si>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</si>
  <si>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</si>
  <si>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</si>
  <si>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</si>
  <si>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</si>
  <si>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</si>
  <si>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</si>
  <si>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</si>
  <si>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</si>
  <si>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</si>
  <si>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</si>
  <si>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</si>
  <si>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</si>
  <si>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</si>
  <si>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</si>
  <si>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</si>
  <si>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</si>
  <si>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</si>
  <si>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</si>
  <si>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</si>
  <si>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</si>
  <si>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</si>
  <si>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</si>
  <si>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</si>
  <si>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</si>
  <si>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</si>
  <si>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</si>
  <si>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</si>
  <si>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</si>
  <si>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</si>
  <si>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</si>
  <si>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</si>
  <si>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</si>
  <si>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</si>
  <si>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</si>
  <si>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</si>
  <si>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</si>
  <si>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</si>
  <si>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</si>
  <si>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</si>
  <si>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</si>
  <si>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</si>
  <si>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</si>
  <si>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</si>
  <si>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</si>
  <si>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</si>
  <si>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</si>
  <si>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</si>
  <si>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</si>
  <si>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</si>
  <si>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</si>
  <si>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</si>
  <si>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</si>
  <si>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</si>
  <si>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</si>
  <si>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</si>
  <si>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</si>
  <si>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</si>
  <si>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</si>
  <si>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</si>
  <si>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</si>
  <si>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</si>
  <si>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</si>
  <si>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</si>
  <si>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</si>
  <si>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</si>
  <si>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</si>
  <si>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</si>
  <si>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</si>
  <si>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</si>
  <si>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</si>
  <si>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</si>
  <si>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</si>
  <si>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</si>
  <si>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</si>
  <si>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</si>
  <si>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</si>
  <si>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</si>
  <si>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</si>
  <si>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</si>
  <si>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</si>
  <si>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</si>
  <si>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</si>
  <si>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</si>
  <si>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</si>
  <si>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</si>
  <si>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</si>
  <si>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</si>
  <si>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</si>
  <si>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</si>
  <si>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</si>
  <si>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</si>
  <si>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</si>
  <si>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</si>
  <si>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</si>
  <si>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</si>
  <si>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</si>
  <si>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</si>
  <si>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</si>
  <si>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</si>
  <si>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</si>
  <si>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</si>
  <si>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</si>
  <si>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</si>
  <si>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</si>
  <si>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</si>
  <si>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</si>
  <si>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</si>
  <si>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</si>
  <si>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</si>
  <si>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</si>
  <si>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</si>
  <si>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</si>
  <si>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</si>
  <si>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</si>
  <si>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</si>
  <si>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</si>
  <si>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</si>
  <si>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</si>
  <si>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</si>
  <si>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</si>
  <si>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</si>
  <si>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</si>
  <si>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</si>
  <si>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</si>
  <si>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</si>
  <si>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</si>
  <si>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</si>
  <si>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</si>
  <si>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</si>
  <si>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</si>
  <si>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</si>
  <si>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</si>
  <si>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</si>
  <si>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</si>
  <si>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</si>
  <si>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</si>
  <si>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</si>
  <si>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</si>
  <si>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</si>
  <si>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</si>
  <si>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</si>
  <si>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</si>
  <si>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</si>
  <si>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</si>
  <si>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</si>
  <si>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</si>
  <si>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</si>
  <si>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</si>
  <si>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</si>
  <si>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</si>
  <si>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</si>
  <si>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</si>
  <si>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</si>
  <si>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</si>
  <si>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</si>
  <si>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</si>
  <si>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</si>
  <si>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</si>
  <si>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</si>
  <si>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</si>
  <si>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</si>
  <si>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</si>
  <si>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</si>
  <si>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</si>
  <si>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</si>
  <si>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</si>
  <si>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</si>
  <si>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</si>
  <si>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</si>
  <si>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</si>
  <si>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</si>
  <si>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</si>
  <si>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</si>
  <si>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</si>
  <si>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</si>
  <si>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</si>
  <si>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</si>
  <si>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</si>
  <si>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</si>
  <si>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</si>
  <si>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</si>
  <si>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</si>
  <si>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</si>
  <si>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</si>
  <si>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</si>
  <si>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</si>
  <si>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</si>
  <si>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</si>
  <si>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</si>
  <si>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</si>
  <si>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</si>
  <si>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</si>
  <si>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</si>
  <si>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</si>
  <si>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</si>
  <si>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</si>
  <si>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</si>
  <si>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</si>
  <si>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</si>
  <si>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</si>
  <si>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</si>
  <si>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</si>
  <si>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</si>
  <si>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</si>
  <si>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</si>
  <si>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</si>
  <si>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</si>
  <si>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</si>
  <si>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</si>
  <si>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</si>
  <si>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</si>
  <si>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</si>
  <si>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</si>
  <si>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</si>
  <si>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</si>
  <si>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</si>
  <si>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</si>
  <si>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</si>
  <si>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</si>
  <si>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</si>
  <si>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</si>
  <si>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</si>
  <si>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</si>
  <si>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</si>
  <si>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</si>
  <si>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</si>
  <si>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</si>
  <si>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</si>
  <si>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</si>
  <si>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</si>
  <si>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</si>
  <si>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</si>
  <si>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</si>
  <si>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</si>
  <si>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</si>
  <si>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</si>
  <si>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</si>
  <si>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</si>
  <si>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</si>
  <si>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</si>
  <si>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</si>
  <si>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</si>
  <si>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</si>
  <si>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</si>
  <si>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</si>
  <si>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</si>
  <si>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</si>
  <si>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</si>
  <si>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</si>
  <si>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</si>
  <si>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</si>
  <si>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</si>
  <si>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</si>
  <si>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</si>
  <si>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</si>
  <si>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</si>
  <si>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</si>
  <si>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</si>
  <si>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</si>
  <si>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</si>
  <si>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</si>
  <si>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</si>
  <si>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</si>
  <si>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</si>
  <si>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</si>
  <si>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</si>
  <si>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</si>
  <si>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</si>
  <si>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</si>
  <si>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</si>
  <si>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</si>
  <si>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</si>
  <si>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</si>
  <si>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</si>
  <si>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</si>
  <si>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</si>
  <si>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</si>
  <si>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</si>
  <si>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</si>
  <si>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</si>
  <si>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</si>
  <si>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</si>
  <si>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</si>
  <si>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</si>
  <si>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</si>
  <si>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</si>
  <si>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</si>
  <si>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</si>
  <si>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</si>
  <si>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</si>
  <si>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</si>
  <si>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</si>
  <si>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</si>
  <si>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</si>
  <si>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</si>
  <si>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</si>
  <si>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</si>
  <si>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</si>
  <si>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</si>
  <si>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</si>
  <si>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</si>
  <si>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</si>
  <si>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</si>
  <si>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</si>
  <si>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</si>
  <si>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</si>
  <si>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</si>
  <si>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</si>
  <si>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</si>
  <si>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</si>
  <si>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</si>
  <si>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</si>
  <si>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</si>
  <si>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</si>
  <si>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</si>
  <si>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</si>
  <si>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</si>
  <si>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</si>
  <si>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</si>
  <si>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</si>
  <si>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</si>
  <si>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</si>
  <si>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</si>
  <si>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</si>
  <si>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</si>
  <si>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</si>
  <si>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</si>
  <si>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</si>
  <si>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</si>
  <si>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</si>
  <si>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</si>
  <si>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</si>
  <si>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</si>
  <si>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</si>
  <si>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</si>
  <si>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</si>
  <si>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</si>
  <si>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</si>
  <si>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</si>
  <si>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</si>
  <si>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</si>
  <si>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</si>
  <si>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</si>
  <si>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</si>
  <si>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</si>
  <si>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</si>
  <si>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</si>
  <si>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</si>
  <si>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</si>
  <si>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</si>
  <si>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</si>
  <si>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</si>
  <si>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</si>
  <si>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</si>
  <si>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</si>
  <si>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</si>
  <si>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</si>
  <si>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</si>
  <si>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</si>
  <si>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</si>
  <si>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</si>
  <si>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</si>
  <si>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</si>
  <si>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</si>
  <si>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</si>
  <si>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</si>
  <si>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</si>
  <si>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</si>
  <si>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</si>
  <si>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</si>
  <si>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</si>
  <si>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</si>
  <si>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</si>
  <si>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</si>
  <si>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</si>
  <si>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</si>
  <si>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</si>
  <si>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</si>
  <si>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</si>
  <si>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</si>
  <si>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</si>
  <si>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</si>
  <si>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</si>
  <si>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</si>
  <si>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</si>
  <si>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</si>
  <si>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</si>
  <si>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</si>
  <si>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</si>
  <si>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</si>
  <si>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</si>
  <si>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</si>
  <si>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</si>
  <si>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</si>
  <si>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</si>
  <si>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</si>
  <si>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</si>
  <si>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</si>
  <si>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</si>
  <si>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</si>
  <si>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</si>
  <si>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</si>
  <si>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</si>
  <si>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</si>
  <si>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</si>
  <si>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</si>
  <si>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</si>
  <si>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</si>
  <si>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</si>
  <si>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</si>
  <si>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</si>
  <si>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</si>
  <si>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</si>
  <si>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</si>
  <si>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</si>
  <si>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</si>
  <si>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</si>
  <si>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</si>
  <si>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</si>
  <si>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</si>
  <si>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</si>
  <si>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</si>
  <si>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</si>
  <si>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</si>
  <si>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</si>
  <si>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</si>
  <si>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</si>
  <si>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</si>
  <si>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</si>
  <si>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</si>
  <si>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</si>
  <si>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</si>
  <si>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</si>
  <si>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</si>
  <si>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</si>
  <si>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</si>
  <si>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</si>
  <si>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</si>
  <si>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</si>
  <si>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</si>
  <si>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</si>
  <si>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</si>
  <si>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</si>
  <si>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</si>
  <si>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</si>
  <si>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</si>
  <si>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</si>
  <si>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</si>
  <si>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</si>
  <si>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</si>
  <si>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</si>
  <si>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</si>
  <si>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</si>
  <si>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</si>
  <si>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</si>
  <si>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</si>
  <si>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</si>
  <si>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</si>
  <si>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</si>
  <si>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</si>
  <si>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</si>
  <si>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</si>
  <si>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</si>
  <si>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</si>
  <si>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</si>
  <si>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</si>
  <si>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</si>
  <si>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</si>
  <si>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</si>
  <si>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</si>
  <si>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</si>
  <si>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</si>
  <si>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</si>
  <si>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</si>
  <si>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</si>
  <si>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</si>
  <si>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</si>
  <si>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</si>
  <si>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</si>
  <si>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</si>
  <si>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</si>
  <si>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</si>
  <si>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</si>
  <si>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</si>
  <si>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</si>
  <si>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</si>
  <si>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</si>
  <si>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</si>
  <si>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</si>
  <si>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</si>
  <si>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</si>
  <si>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</si>
  <si>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</si>
  <si>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</si>
  <si>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</si>
  <si>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</si>
  <si>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</si>
  <si>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</si>
  <si>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</si>
  <si>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</si>
  <si>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</si>
  <si>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</si>
  <si>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</si>
  <si>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</si>
  <si>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</si>
  <si>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</si>
  <si>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</si>
  <si>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</si>
  <si>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</si>
  <si>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</si>
  <si>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</si>
  <si>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</si>
  <si>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</si>
  <si>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</si>
  <si>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</si>
  <si>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</si>
  <si>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</si>
  <si>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</si>
  <si>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</si>
  <si>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</si>
  <si>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</si>
  <si>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</si>
  <si>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</si>
  <si>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</si>
  <si>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</si>
  <si>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</si>
  <si>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</si>
  <si>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</si>
  <si>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</si>
  <si>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</si>
  <si>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</si>
  <si>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</si>
  <si>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</si>
  <si>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</si>
  <si>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</si>
  <si>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</si>
  <si>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</si>
  <si>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</si>
  <si>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</si>
  <si>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</si>
  <si>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</si>
  <si>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</si>
  <si>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</si>
  <si>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</si>
  <si>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</si>
  <si>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</si>
  <si>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</si>
  <si>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</si>
  <si>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</si>
  <si>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</si>
  <si>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</si>
  <si>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</si>
  <si>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</si>
  <si>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</si>
  <si>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</si>
  <si>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</si>
  <si>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</si>
  <si>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</si>
  <si>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</si>
  <si>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</si>
  <si>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</si>
  <si>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</si>
  <si>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</si>
  <si>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</si>
  <si>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</si>
  <si>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</si>
  <si>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</si>
  <si>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</si>
  <si>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</si>
  <si>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</si>
  <si>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</si>
  <si>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</si>
  <si>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</si>
  <si>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</si>
  <si>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</si>
  <si>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</si>
  <si>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</si>
  <si>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</si>
  <si>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</si>
  <si>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</si>
  <si>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</si>
  <si>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</si>
  <si>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</si>
  <si>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</si>
  <si>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</si>
  <si>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</si>
  <si>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</si>
  <si>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</si>
  <si>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</si>
  <si>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</si>
  <si>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</si>
  <si>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</si>
  <si>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</si>
  <si>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</si>
  <si>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</si>
  <si>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</si>
  <si>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</si>
  <si>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</si>
  <si>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</si>
  <si>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</si>
  <si>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</si>
  <si>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</si>
  <si>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</si>
  <si>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</si>
  <si>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</si>
  <si>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</si>
  <si>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</si>
  <si>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</si>
  <si>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</si>
  <si>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</si>
  <si>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</si>
  <si>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</si>
  <si>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</si>
  <si>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</si>
  <si>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</si>
  <si>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</si>
  <si>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</si>
  <si>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</si>
  <si>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</si>
  <si>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</si>
  <si>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</si>
  <si>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</si>
  <si>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</si>
  <si>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</si>
  <si>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</si>
  <si>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</si>
  <si>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</si>
  <si>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</si>
  <si>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</si>
  <si>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</si>
  <si>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</si>
  <si>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</si>
  <si>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</si>
  <si>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</si>
  <si>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</si>
  <si>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</si>
  <si>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</si>
  <si>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</si>
  <si>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</si>
  <si>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</si>
  <si>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</si>
  <si>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</si>
  <si>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</si>
  <si>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</si>
  <si>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</si>
  <si>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</si>
  <si>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</si>
  <si>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</si>
  <si>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</si>
  <si>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</si>
  <si>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</si>
  <si>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</si>
  <si>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</si>
  <si>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</si>
  <si>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</si>
  <si>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</si>
  <si>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</si>
  <si>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</si>
  <si>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</si>
  <si>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</si>
  <si>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</si>
  <si>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</si>
  <si>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</si>
  <si>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</si>
  <si>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</si>
  <si>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</si>
  <si>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</si>
  <si>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</si>
  <si>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</si>
  <si>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</si>
  <si>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</si>
  <si>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</si>
  <si>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</si>
  <si>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</si>
  <si>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</si>
  <si>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</si>
  <si>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</si>
  <si>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</si>
  <si>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</si>
  <si>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</si>
  <si>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</si>
  <si>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</si>
  <si>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</si>
  <si>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</si>
  <si>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</si>
  <si>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</si>
  <si>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</si>
  <si>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</si>
  <si>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</si>
  <si>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</si>
  <si>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</si>
  <si>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</si>
  <si>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</si>
  <si>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</si>
  <si>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</si>
  <si>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</si>
  <si>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</si>
  <si>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</si>
  <si>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</si>
  <si>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</si>
  <si>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</si>
  <si>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</si>
  <si>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</si>
  <si>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</si>
  <si>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</si>
  <si>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</si>
  <si>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</si>
  <si>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</si>
  <si>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</si>
  <si>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</si>
  <si>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</si>
  <si>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</si>
  <si>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</si>
  <si>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</si>
  <si>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</si>
  <si>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</si>
  <si>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</si>
  <si>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</si>
  <si>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</si>
  <si>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</si>
  <si>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</si>
  <si>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</si>
  <si>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</si>
  <si>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</si>
  <si>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</si>
  <si>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</si>
  <si>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</si>
  <si>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</si>
  <si>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</si>
  <si>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</si>
  <si>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</si>
  <si>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</si>
  <si>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</si>
  <si>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</si>
  <si>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</si>
  <si>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</si>
  <si>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</si>
  <si>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</si>
  <si>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</si>
  <si>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</si>
  <si>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</si>
  <si>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</si>
  <si>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</si>
  <si>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</si>
  <si>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</si>
  <si>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</si>
  <si>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</si>
  <si>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</si>
  <si>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</si>
  <si>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</si>
  <si>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</si>
  <si>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</si>
  <si>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</si>
  <si>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</si>
  <si>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</si>
  <si>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</si>
  <si>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</si>
  <si>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</si>
  <si>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</si>
  <si>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</si>
  <si>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</si>
  <si>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</si>
  <si>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</si>
  <si>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</si>
  <si>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</si>
  <si>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</si>
  <si>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</si>
  <si>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</si>
  <si>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</si>
  <si>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</si>
  <si>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</si>
  <si>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</si>
  <si>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</si>
  <si>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</si>
  <si>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</si>
  <si>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</si>
  <si>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</si>
  <si>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</si>
  <si>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</si>
  <si>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</si>
  <si>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</si>
  <si>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</si>
  <si>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</si>
  <si>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</si>
  <si>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</si>
  <si>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</si>
  <si>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</si>
  <si>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</si>
  <si>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</si>
  <si>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</si>
  <si>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</si>
  <si>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</si>
  <si>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</si>
  <si>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</si>
  <si>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</si>
  <si>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</si>
  <si>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</si>
  <si>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</si>
  <si>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</si>
  <si>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</si>
  <si>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</si>
  <si>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</si>
  <si>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</si>
  <si>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</si>
  <si>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</si>
  <si>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</si>
  <si>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</si>
  <si>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</si>
  <si>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</si>
  <si>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</si>
  <si>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</si>
  <si>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</si>
  <si>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</si>
  <si>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</si>
  <si>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</si>
  <si>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</si>
  <si>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</si>
  <si>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</si>
  <si>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</si>
  <si>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</si>
  <si>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</si>
  <si>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</si>
  <si>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</si>
  <si>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</si>
  <si>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</si>
  <si>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</si>
  <si>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</si>
  <si>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</si>
  <si>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</si>
  <si>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</si>
  <si>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</si>
  <si>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</si>
  <si>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</si>
  <si>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</si>
  <si>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</si>
  <si>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</si>
  <si>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</si>
  <si>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</si>
  <si>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</si>
  <si>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</si>
  <si>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</si>
  <si>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</si>
  <si>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</si>
  <si>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</si>
  <si>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</si>
  <si>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</si>
  <si>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</si>
  <si>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</si>
  <si>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</si>
  <si>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</si>
  <si>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</si>
  <si>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</si>
  <si>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</si>
  <si>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</si>
  <si>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</si>
  <si>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</si>
  <si>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</si>
  <si>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</si>
  <si>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</si>
  <si>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</si>
  <si>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</si>
  <si>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</si>
  <si>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</si>
  <si>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</si>
  <si>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</si>
  <si>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</si>
  <si>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</si>
  <si>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</si>
  <si>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</si>
  <si>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</si>
  <si>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</si>
  <si>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</si>
  <si>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</si>
  <si>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</si>
  <si>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</si>
  <si>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</si>
  <si>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</si>
  <si>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</si>
  <si>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</si>
  <si>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</si>
  <si>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</si>
  <si>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</si>
  <si>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</si>
  <si>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</si>
  <si>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</si>
  <si>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</si>
  <si>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</si>
  <si>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</si>
  <si>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</si>
  <si>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</si>
  <si>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</si>
  <si>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</si>
  <si>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</si>
  <si>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</si>
  <si>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</si>
  <si>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</si>
  <si>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</si>
  <si>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</si>
  <si>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</si>
  <si>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</si>
  <si>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</si>
  <si>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</si>
  <si>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</si>
  <si>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</si>
  <si>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</si>
  <si>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</si>
  <si>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</si>
  <si>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</si>
  <si>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</si>
  <si>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</si>
  <si>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</si>
  <si>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</si>
  <si>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</si>
  <si>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</si>
  <si>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</si>
  <si>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</si>
  <si>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</si>
  <si>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</si>
  <si>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</si>
  <si>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</si>
  <si>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</si>
  <si>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</si>
  <si>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</si>
  <si>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</si>
  <si>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</si>
  <si>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</si>
  <si>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</si>
  <si>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</si>
  <si>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</si>
  <si>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</si>
  <si>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</si>
  <si>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</si>
  <si>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</si>
  <si>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</si>
  <si>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</si>
  <si>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</si>
  <si>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</si>
  <si>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</si>
  <si>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</si>
  <si>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</si>
  <si>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</si>
  <si>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</si>
  <si>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</si>
  <si>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</si>
  <si>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</si>
  <si>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</si>
  <si>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</si>
  <si>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</si>
  <si>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</si>
  <si>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</si>
  <si>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</si>
  <si>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</si>
  <si>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</si>
  <si>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</si>
  <si>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</si>
  <si>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</si>
  <si>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</si>
  <si>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</si>
  <si>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</si>
  <si>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</si>
  <si>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</si>
  <si>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</si>
  <si>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</si>
  <si>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</si>
  <si>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</si>
  <si>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</si>
  <si>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</si>
  <si>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</si>
  <si>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</si>
  <si>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</si>
  <si>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</si>
  <si>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</si>
  <si>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</si>
  <si>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</si>
  <si>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</si>
  <si>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</si>
  <si>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</si>
  <si>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</si>
  <si>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</si>
  <si>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</si>
  <si>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</si>
  <si>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</si>
  <si>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</si>
  <si>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</si>
  <si>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</si>
  <si>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</si>
  <si>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</si>
  <si>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</si>
  <si>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</si>
  <si>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</si>
  <si>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</si>
  <si>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</si>
  <si>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</si>
  <si>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</si>
  <si>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</si>
  <si>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</si>
  <si>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</si>
  <si>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</si>
  <si>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</si>
  <si>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</si>
  <si>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</si>
  <si>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</si>
  <si>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</si>
  <si>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</si>
  <si>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</si>
  <si>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</si>
  <si>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</si>
  <si>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</si>
  <si>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</si>
  <si>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</si>
  <si>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</si>
  <si>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</si>
  <si>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</si>
  <si>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</si>
  <si>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</si>
  <si>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</si>
  <si>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</si>
  <si>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</si>
  <si>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</si>
  <si>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</si>
  <si>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</si>
  <si>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</si>
  <si>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</si>
  <si>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</si>
  <si>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</si>
  <si>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</si>
  <si>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</si>
  <si>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</si>
  <si>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</si>
  <si>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</si>
  <si>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</si>
  <si>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</si>
  <si>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</si>
  <si>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</si>
  <si>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</si>
  <si>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</si>
  <si>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</si>
  <si>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</si>
  <si>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</si>
  <si>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</si>
  <si>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</si>
  <si>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</si>
  <si>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</si>
  <si>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</si>
  <si>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</si>
  <si>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</si>
  <si>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</si>
  <si>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</si>
  <si>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</si>
  <si>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</si>
  <si>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</si>
  <si>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</si>
  <si>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</si>
  <si>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</si>
  <si>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</si>
  <si>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</si>
  <si>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</si>
  <si>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</si>
  <si>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</si>
  <si>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</si>
  <si>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</si>
  <si>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</si>
  <si>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</si>
  <si>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</si>
  <si>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</si>
  <si>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</si>
  <si>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</si>
  <si>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</si>
  <si>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</si>
  <si>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</si>
  <si>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</si>
  <si>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</si>
  <si>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</si>
  <si>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</si>
  <si>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</si>
  <si>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</si>
  <si>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</si>
  <si>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</si>
  <si>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</si>
  <si>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</si>
  <si>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</si>
  <si>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</si>
  <si>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</si>
  <si>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</si>
  <si>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</si>
  <si>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</si>
  <si>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</si>
  <si>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</si>
  <si>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</si>
  <si>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</si>
  <si>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</si>
  <si>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</si>
  <si>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</si>
  <si>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</si>
  <si>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</si>
  <si>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</si>
  <si>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</si>
  <si>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</si>
  <si>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</si>
  <si>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</si>
  <si>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</si>
  <si>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</si>
  <si>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</si>
  <si>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</si>
  <si>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</si>
  <si>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</si>
  <si>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</si>
  <si>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</si>
  <si>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</si>
  <si>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</si>
  <si>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</si>
  <si>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</si>
  <si>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</si>
  <si>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</si>
  <si>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</si>
  <si>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</si>
  <si>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</si>
  <si>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</si>
  <si>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</si>
  <si>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</si>
  <si>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</si>
  <si>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</si>
  <si>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</si>
  <si>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</si>
  <si>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</si>
  <si>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</si>
  <si>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</si>
  <si>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</si>
  <si>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</si>
  <si>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</si>
  <si>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</si>
  <si>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</si>
  <si>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</si>
  <si>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</si>
  <si>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</si>
  <si>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</si>
  <si>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</si>
  <si>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</si>
  <si>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</si>
  <si>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</si>
  <si>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</si>
  <si>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</si>
  <si>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</si>
  <si>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</si>
  <si>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</si>
  <si>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</si>
  <si>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</si>
  <si>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</si>
  <si>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</si>
  <si>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</si>
  <si>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</si>
  <si>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</si>
  <si>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</si>
  <si>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</si>
  <si>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</si>
  <si>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</si>
  <si>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</si>
  <si>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</si>
  <si>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</si>
  <si>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</si>
  <si>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</si>
  <si>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</si>
  <si>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</si>
  <si>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</si>
  <si>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</si>
  <si>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</si>
  <si>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</si>
  <si>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</si>
  <si>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</si>
  <si>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</si>
  <si>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</si>
  <si>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</si>
  <si>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</si>
  <si>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</si>
  <si>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</si>
  <si>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</si>
  <si>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</si>
  <si>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</si>
  <si>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</si>
  <si>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</si>
  <si>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</si>
  <si>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</si>
  <si>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</si>
  <si>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</si>
  <si>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</si>
  <si>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</si>
  <si>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</si>
  <si>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</si>
  <si>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</si>
  <si>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</si>
  <si>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</si>
  <si>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</si>
  <si>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</si>
  <si>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</si>
  <si>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</si>
  <si>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</si>
  <si>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</si>
  <si>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</si>
  <si>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</si>
  <si>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</si>
  <si>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</si>
  <si>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</si>
  <si>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</si>
  <si>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</si>
  <si>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</si>
  <si>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</si>
  <si>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</si>
  <si>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</si>
  <si>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</si>
  <si>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</si>
  <si>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</si>
  <si>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</si>
  <si>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</si>
  <si>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</si>
  <si>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</si>
  <si>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</si>
  <si>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</si>
  <si>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</si>
  <si>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</si>
  <si>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</si>
  <si>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</si>
  <si>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</si>
  <si>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</si>
  <si>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</si>
  <si>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</si>
  <si>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</si>
  <si>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</si>
  <si>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</si>
  <si>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</si>
  <si>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</si>
  <si>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</si>
  <si>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</si>
  <si>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</si>
  <si>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</si>
  <si>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</si>
  <si>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</si>
  <si>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</si>
  <si>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</si>
  <si>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</si>
  <si>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</si>
  <si>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</si>
  <si>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</si>
  <si>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</si>
  <si>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</si>
  <si>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</si>
  <si>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</si>
  <si>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</si>
  <si>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</si>
  <si>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</si>
  <si>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</si>
  <si>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</si>
  <si>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</si>
  <si>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</si>
  <si>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</si>
  <si>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</si>
  <si>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</si>
  <si>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</si>
  <si>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</si>
  <si>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</si>
  <si>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</si>
  <si>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</si>
  <si>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</si>
  <si>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</si>
  <si>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</si>
  <si>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</si>
  <si>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</si>
  <si>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</si>
  <si>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</si>
  <si>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</si>
  <si>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</si>
  <si>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</si>
  <si>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</si>
  <si>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</si>
  <si>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</si>
  <si>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</si>
  <si>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</si>
  <si>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</si>
  <si>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</si>
  <si>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</si>
  <si>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</si>
  <si>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</si>
  <si>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</si>
  <si>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</si>
  <si>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</si>
  <si>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</si>
  <si>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</si>
  <si>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</si>
  <si>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</si>
  <si>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</si>
  <si>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</si>
  <si>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</si>
  <si>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</si>
  <si>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</si>
  <si>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</si>
  <si>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</si>
  <si>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</si>
  <si>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</si>
  <si>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</si>
  <si>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</si>
  <si>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</si>
  <si>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</si>
  <si>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</si>
  <si>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</si>
  <si>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</si>
  <si>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</si>
  <si>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</si>
  <si>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</si>
  <si>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</si>
  <si>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</si>
  <si>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</si>
  <si>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</si>
  <si>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</si>
  <si>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</si>
  <si>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</si>
  <si>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</si>
  <si>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</si>
  <si>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</si>
  <si>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</si>
  <si>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</si>
  <si>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</si>
  <si>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</si>
  <si>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</si>
  <si>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</si>
  <si>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</si>
  <si>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</si>
  <si>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</si>
  <si>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</si>
  <si>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</si>
  <si>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</si>
  <si>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</si>
  <si>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</si>
  <si>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</si>
  <si>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</si>
  <si>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</si>
  <si>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</si>
  <si>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</si>
  <si>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</si>
  <si>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</si>
  <si>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</si>
  <si>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</si>
  <si>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</si>
  <si>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</si>
  <si>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</si>
  <si>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</si>
  <si>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</si>
  <si>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</si>
  <si>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</si>
  <si>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</si>
  <si>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</si>
  <si>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</si>
  <si>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</si>
  <si>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</si>
  <si>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</si>
  <si>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</si>
  <si>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</si>
  <si>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</si>
  <si>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</si>
  <si>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</si>
  <si>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</si>
  <si>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</si>
  <si>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</si>
  <si>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</si>
  <si>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</si>
  <si>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</si>
  <si>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</si>
  <si>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</si>
  <si>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</si>
  <si>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</si>
  <si>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</si>
  <si>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</si>
  <si>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</si>
  <si>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</si>
  <si>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</si>
  <si>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</si>
  <si>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</si>
  <si>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</si>
  <si>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</si>
  <si>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</si>
  <si>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</si>
  <si>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</si>
  <si>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</si>
  <si>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</si>
  <si>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</si>
  <si>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</si>
  <si>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</si>
  <si>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</si>
  <si>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</si>
  <si>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</si>
  <si>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</si>
  <si>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</si>
  <si>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</si>
  <si>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</si>
  <si>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</si>
  <si>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</si>
  <si>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</si>
  <si>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</si>
  <si>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</si>
  <si>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</si>
  <si>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</si>
  <si>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</si>
  <si>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</si>
  <si>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</si>
  <si>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</si>
  <si>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</si>
  <si>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</si>
  <si>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</si>
  <si>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</si>
  <si>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</si>
  <si>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</si>
  <si>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</si>
  <si>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</si>
  <si>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</si>
  <si>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</si>
  <si>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</si>
  <si>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</si>
  <si>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</si>
  <si>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</si>
  <si>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</si>
  <si>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</si>
  <si>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</si>
  <si>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</si>
  <si>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</si>
  <si>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</si>
  <si>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</si>
  <si>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</si>
  <si>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</si>
  <si>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</si>
  <si>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</si>
  <si>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</si>
  <si>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</si>
  <si>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</si>
  <si>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</si>
  <si>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</si>
  <si>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</si>
  <si>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</si>
  <si>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</si>
  <si>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</si>
  <si>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</si>
  <si>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</si>
  <si>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</si>
  <si>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</si>
  <si>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</si>
  <si>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</si>
  <si>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</si>
  <si>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</si>
  <si>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</si>
  <si>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</si>
  <si>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</si>
  <si>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</si>
  <si>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</si>
  <si>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</si>
  <si>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</si>
  <si>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</si>
  <si>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</si>
  <si>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</si>
  <si>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</si>
  <si>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</si>
  <si>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</si>
  <si>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</si>
  <si>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</si>
  <si>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</si>
  <si>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</si>
  <si>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</si>
  <si>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</si>
  <si>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</si>
  <si>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</si>
  <si>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</si>
  <si>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</si>
  <si>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</si>
  <si>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</si>
  <si>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</si>
  <si>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</si>
  <si>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</si>
  <si>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</si>
  <si>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</si>
  <si>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</si>
  <si>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</si>
  <si>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</si>
  <si>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</si>
  <si>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</si>
  <si>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</si>
  <si>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</si>
  <si>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</si>
  <si>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</si>
  <si>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</si>
  <si>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</si>
  <si>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</si>
  <si>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</si>
  <si>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</si>
  <si>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</si>
  <si>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</si>
  <si>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</si>
  <si>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</si>
  <si>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</si>
  <si>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</si>
  <si>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</si>
  <si>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</si>
  <si>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</si>
  <si>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</si>
  <si>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</si>
  <si>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</si>
  <si>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</si>
  <si>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</si>
  <si>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</si>
  <si>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</si>
  <si>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</si>
  <si>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</si>
  <si>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</si>
  <si>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</si>
  <si>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</si>
  <si>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</si>
  <si>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</si>
  <si>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</si>
  <si>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</si>
  <si>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</si>
  <si>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</si>
  <si>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</si>
  <si>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</si>
  <si>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</si>
  <si>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</si>
  <si>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</si>
  <si>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</si>
  <si>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</si>
  <si>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</si>
  <si>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</si>
  <si>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</si>
  <si>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</si>
  <si>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</si>
  <si>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</si>
  <si>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</si>
  <si>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</si>
  <si>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</si>
  <si>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</si>
  <si>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</si>
  <si>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</si>
  <si>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</si>
  <si>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</si>
  <si>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</si>
  <si>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</si>
  <si>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</si>
  <si>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</si>
  <si>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</si>
  <si>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</si>
  <si>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</si>
  <si>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</si>
  <si>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</si>
  <si>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</si>
  <si>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</si>
  <si>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</si>
  <si>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</si>
  <si>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</si>
  <si>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</si>
  <si>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</si>
  <si>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</si>
  <si>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</si>
  <si>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</si>
  <si>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</si>
  <si>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</si>
  <si>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</si>
  <si>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</si>
  <si>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</si>
  <si>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</si>
  <si>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</si>
  <si>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</si>
  <si>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</si>
  <si>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</si>
  <si>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</si>
  <si>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</si>
  <si>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</si>
  <si>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</si>
  <si>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</si>
  <si>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</si>
  <si>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</si>
  <si>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</si>
  <si>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</si>
  <si>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</si>
  <si>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</si>
  <si>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</si>
  <si>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</si>
  <si>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</si>
  <si>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</si>
  <si>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</si>
  <si>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</si>
  <si>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</si>
  <si>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</si>
  <si>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</si>
  <si>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</si>
  <si>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</si>
  <si>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</si>
  <si>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</si>
  <si>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</si>
  <si>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</si>
  <si>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</si>
  <si>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</si>
  <si>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</si>
  <si>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</si>
  <si>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</si>
  <si>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</si>
  <si>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</si>
  <si>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</si>
  <si>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</si>
  <si>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</si>
  <si>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</si>
  <si>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</si>
  <si>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</si>
  <si>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</si>
  <si>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</si>
  <si>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</si>
  <si>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</si>
  <si>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</si>
  <si>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</si>
  <si>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</si>
  <si>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</si>
  <si>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</si>
  <si>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</si>
  <si>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</si>
  <si>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</si>
  <si>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</si>
  <si>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</si>
  <si>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</si>
  <si>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</si>
  <si>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</si>
  <si>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</si>
  <si>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</si>
  <si>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</si>
  <si>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</si>
  <si>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</si>
  <si>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</si>
  <si>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</si>
  <si>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</si>
  <si>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</si>
  <si>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</si>
  <si>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</si>
  <si>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</si>
  <si>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</si>
  <si>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</si>
  <si>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</si>
  <si>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</si>
  <si>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</si>
  <si>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</si>
  <si>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</si>
  <si>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</si>
  <si>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</si>
  <si>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</si>
  <si>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</si>
  <si>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</si>
  <si>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</si>
  <si>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</si>
  <si>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</si>
  <si>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</si>
  <si>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</si>
  <si>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</si>
  <si>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</si>
  <si>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</si>
  <si>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</si>
  <si>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</si>
  <si>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</si>
  <si>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</si>
  <si>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</si>
  <si>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</si>
  <si>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</si>
  <si>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</si>
  <si>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</si>
  <si>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</si>
  <si>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</si>
  <si>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</si>
  <si>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</si>
  <si>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</si>
  <si>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</si>
  <si>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</si>
  <si>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</si>
  <si>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</si>
  <si>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</si>
  <si>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</si>
  <si>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</si>
  <si>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</si>
  <si>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</si>
  <si>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</si>
  <si>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</si>
  <si>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</si>
  <si>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</si>
  <si>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</si>
  <si>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</si>
  <si>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</si>
  <si>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</si>
  <si>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</si>
  <si>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</si>
  <si>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</si>
  <si>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</si>
  <si>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</si>
  <si>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</si>
  <si>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</si>
  <si>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</si>
  <si>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</si>
  <si>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</si>
  <si>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</si>
  <si>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</si>
  <si>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</si>
  <si>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</si>
  <si>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</si>
  <si>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</si>
  <si>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</si>
  <si>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</si>
  <si>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</si>
  <si>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</si>
  <si>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</si>
  <si>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</si>
  <si>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</si>
  <si>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</si>
  <si>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</si>
  <si>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</si>
  <si>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</si>
  <si>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</si>
  <si>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</si>
  <si>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</si>
  <si>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</si>
  <si>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</si>
  <si>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</si>
  <si>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</si>
  <si>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</si>
  <si>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</si>
  <si>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</si>
  <si>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</si>
  <si>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</si>
  <si>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</si>
  <si>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</si>
  <si>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</si>
  <si>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</si>
  <si>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</si>
  <si>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</si>
  <si>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</si>
  <si>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</si>
  <si>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</si>
  <si>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</si>
  <si>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</si>
  <si>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</si>
  <si>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</si>
  <si>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</si>
  <si>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</si>
  <si>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</si>
  <si>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</si>
  <si>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</si>
  <si>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</si>
  <si>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</si>
  <si>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</si>
  <si>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</si>
  <si>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</si>
  <si>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</si>
  <si>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</si>
  <si>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</si>
  <si>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</si>
  <si>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</si>
  <si>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</si>
  <si>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</si>
  <si>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</si>
  <si>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</si>
  <si>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</si>
  <si>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</si>
  <si>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</si>
  <si>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</si>
  <si>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</si>
  <si>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</si>
  <si>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</si>
  <si>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</si>
  <si>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</si>
  <si>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</si>
  <si>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</si>
  <si>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</si>
  <si>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</si>
  <si>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</si>
  <si>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</si>
  <si>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</si>
  <si>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</si>
  <si>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</si>
  <si>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</si>
  <si>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</si>
  <si>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</si>
  <si>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</si>
  <si>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</si>
  <si>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</si>
  <si>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</si>
  <si>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</si>
  <si>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</si>
  <si>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</si>
  <si>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</si>
  <si>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</si>
  <si>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</si>
  <si>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</si>
  <si>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</si>
  <si>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</si>
  <si>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</si>
  <si>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</si>
  <si>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</si>
  <si>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</si>
  <si>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</si>
  <si>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</si>
  <si>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</si>
  <si>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</si>
  <si>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</si>
  <si>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</si>
  <si>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</si>
  <si>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</si>
  <si>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</si>
  <si>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</si>
  <si>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</si>
  <si>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</si>
  <si>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</si>
  <si>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</si>
  <si>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</si>
  <si>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</si>
  <si>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</si>
  <si>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</si>
  <si>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</si>
  <si>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</si>
  <si>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</si>
  <si>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</si>
  <si>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</si>
  <si>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</si>
  <si>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</si>
  <si>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</si>
  <si>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</si>
  <si>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</si>
  <si>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</si>
  <si>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</si>
  <si>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</si>
  <si>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</si>
  <si>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</si>
  <si>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</si>
  <si>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</si>
  <si>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</si>
  <si>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</si>
  <si>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</si>
  <si>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</si>
  <si>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</si>
  <si>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</si>
  <si>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</si>
  <si>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</si>
  <si>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</si>
  <si>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</si>
  <si>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</si>
  <si>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</si>
  <si>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</si>
  <si>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</si>
  <si>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</si>
  <si>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</si>
  <si>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</si>
  <si>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</si>
  <si>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</si>
  <si>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</si>
  <si>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</si>
  <si>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</si>
  <si>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</si>
  <si>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</si>
  <si>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</si>
  <si>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</si>
  <si>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</si>
  <si>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</si>
  <si>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</si>
  <si>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</si>
  <si>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</si>
  <si>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</si>
  <si>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</si>
  <si>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</si>
  <si>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</si>
  <si>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</si>
  <si>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</si>
  <si>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</si>
  <si>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</si>
  <si>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</si>
  <si>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</si>
  <si>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</si>
  <si>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</si>
  <si>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</si>
  <si>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</si>
  <si>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</si>
  <si>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</si>
  <si>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</si>
  <si>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</si>
  <si>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</si>
  <si>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</si>
  <si>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</si>
  <si>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</si>
  <si>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</si>
  <si>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</si>
  <si>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</si>
  <si>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</si>
  <si>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</si>
  <si>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</si>
  <si>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</si>
  <si>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</si>
  <si>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</si>
  <si>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</si>
  <si>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</si>
  <si>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</si>
  <si>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</si>
  <si>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</si>
  <si>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</si>
  <si>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</si>
  <si>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</si>
  <si>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</si>
  <si>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</si>
  <si>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</si>
  <si>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</si>
  <si>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</si>
  <si>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</si>
  <si>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</si>
  <si>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</si>
  <si>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</si>
  <si>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</si>
  <si>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</si>
  <si>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</si>
  <si>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</si>
  <si>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</si>
  <si>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</si>
  <si>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</si>
  <si>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</si>
  <si>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</si>
  <si>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</si>
  <si>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</si>
  <si>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</si>
  <si>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</si>
  <si>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</si>
  <si>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</si>
  <si>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</si>
  <si>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</si>
  <si>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</si>
  <si>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</si>
  <si>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</si>
  <si>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</si>
  <si>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</si>
  <si>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</si>
  <si>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</si>
  <si>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</si>
  <si>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</si>
  <si>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</si>
  <si>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</si>
  <si>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</si>
  <si>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</si>
  <si>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</si>
  <si>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</si>
  <si>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</si>
  <si>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</si>
  <si>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</si>
  <si>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</si>
  <si>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</si>
  <si>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</si>
  <si>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</si>
  <si>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</si>
  <si>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</si>
  <si>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</si>
  <si>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</si>
  <si>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</si>
  <si>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</si>
  <si>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</si>
  <si>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</si>
  <si>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</si>
  <si>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</si>
  <si>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</si>
  <si>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</si>
  <si>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</si>
  <si>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</si>
  <si>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</si>
  <si>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</si>
  <si>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</si>
  <si>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</si>
  <si>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</si>
  <si>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</si>
  <si>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</si>
  <si>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</si>
  <si>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</si>
  <si>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</si>
  <si>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</si>
  <si>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</si>
  <si>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</si>
  <si>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</si>
  <si>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</si>
  <si>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</si>
  <si>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</si>
  <si>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</si>
  <si>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</si>
  <si>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</si>
  <si>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</si>
  <si>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</si>
  <si>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</si>
  <si>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</si>
  <si>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</si>
  <si>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</si>
  <si>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</si>
  <si>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</si>
  <si>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</si>
  <si>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</si>
  <si>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</si>
  <si>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</si>
  <si>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</si>
  <si>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</si>
  <si>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</si>
  <si>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</si>
  <si>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</si>
  <si>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</si>
  <si>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</si>
  <si>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</si>
  <si>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</si>
  <si>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</si>
  <si>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</si>
  <si>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</si>
  <si>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</si>
  <si>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</si>
  <si>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</si>
  <si>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</si>
  <si>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</si>
  <si>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</si>
  <si>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</si>
  <si>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</si>
  <si>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</si>
  <si>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</si>
  <si>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</si>
  <si>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</si>
  <si>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</si>
  <si>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</si>
  <si>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</si>
  <si>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</si>
  <si>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</si>
  <si>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</si>
  <si>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</si>
  <si>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</si>
  <si>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</si>
  <si>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</si>
  <si>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</si>
  <si>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</si>
  <si>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</si>
  <si>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</si>
  <si>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</si>
  <si>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</si>
  <si>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</si>
  <si>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</si>
  <si>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</si>
  <si>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</si>
  <si>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</si>
  <si>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</si>
  <si>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</si>
  <si>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</si>
  <si>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</si>
  <si>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</si>
  <si>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</si>
  <si>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</si>
  <si>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</si>
  <si>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</si>
  <si>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</si>
  <si>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</si>
  <si>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</si>
  <si>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</si>
  <si>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</si>
  <si>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</si>
  <si>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</si>
  <si>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</si>
  <si>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</si>
  <si>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</si>
  <si>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</si>
  <si>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</si>
  <si>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</si>
  <si>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</si>
  <si>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</si>
  <si>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</si>
  <si>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</si>
  <si>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</si>
  <si>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</si>
  <si>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</si>
  <si>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</si>
  <si>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</si>
  <si>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</si>
  <si>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</si>
  <si>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</si>
  <si>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</si>
  <si>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</si>
  <si>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</si>
  <si>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</si>
  <si>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</si>
  <si>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</si>
  <si>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</si>
  <si>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</si>
  <si>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</si>
  <si>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</si>
  <si>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</si>
  <si>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</si>
  <si>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</si>
  <si>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</si>
  <si>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</si>
  <si>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</si>
  <si>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</si>
  <si>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</si>
  <si>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</si>
  <si>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</si>
  <si>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</si>
  <si>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</si>
  <si>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</si>
  <si>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</si>
  <si>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</si>
  <si>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</si>
  <si>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</si>
  <si>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</si>
  <si>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</si>
  <si>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</si>
  <si>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</si>
  <si>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</si>
  <si>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</si>
  <si>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</si>
  <si>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</si>
  <si>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</si>
  <si>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</si>
  <si>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</si>
  <si>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</si>
  <si>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</si>
  <si>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</si>
  <si>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</si>
  <si>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</si>
  <si>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</si>
  <si>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</si>
  <si>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</si>
  <si>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</si>
  <si>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</si>
  <si>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</si>
  <si>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</si>
  <si>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</si>
  <si>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</si>
  <si>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</si>
  <si>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</si>
  <si>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</si>
  <si>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</si>
  <si>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</si>
  <si>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</si>
  <si>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</si>
  <si>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</si>
  <si>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</si>
  <si>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</si>
  <si>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</si>
  <si>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</si>
  <si>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</si>
  <si>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</si>
  <si>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</si>
  <si>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</si>
  <si>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</si>
  <si>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</si>
  <si>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</si>
  <si>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</si>
  <si>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</si>
  <si>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</si>
  <si>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</si>
  <si>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</si>
  <si>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</si>
  <si>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</si>
  <si>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</si>
  <si>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</si>
  <si>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</si>
  <si>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</si>
  <si>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</si>
  <si>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</si>
  <si>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</si>
  <si>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</si>
  <si>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</si>
  <si>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</si>
  <si>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</si>
  <si>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</si>
  <si>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</si>
  <si>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</si>
  <si>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</si>
  <si>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</si>
  <si>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</si>
  <si>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</si>
  <si>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</si>
  <si>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</si>
  <si>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</si>
  <si>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</si>
  <si>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</si>
  <si>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</si>
  <si>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</si>
  <si>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</si>
  <si>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</si>
  <si>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</si>
  <si>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</si>
  <si>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</si>
  <si>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</si>
  <si>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</si>
  <si>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</si>
  <si>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</si>
  <si>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</si>
  <si>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</si>
  <si>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</si>
  <si>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</si>
  <si>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</si>
  <si>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</si>
  <si>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</si>
  <si>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</si>
  <si>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</si>
  <si>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</si>
  <si>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</si>
  <si>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</si>
  <si>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</si>
  <si>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</si>
  <si>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</si>
  <si>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</si>
  <si>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</si>
  <si>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</si>
  <si>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</si>
  <si>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</si>
  <si>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</si>
  <si>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</si>
  <si>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</si>
  <si>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</si>
  <si>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</si>
  <si>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</si>
  <si>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</si>
  <si>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</si>
  <si>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</si>
  <si>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</si>
  <si>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</si>
  <si>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</si>
  <si>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</si>
  <si>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</si>
  <si>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</si>
  <si>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</si>
  <si>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</si>
  <si>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</si>
  <si>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</si>
  <si>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</si>
  <si>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</si>
  <si>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</si>
  <si>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</si>
  <si>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</si>
  <si>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</si>
  <si>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</si>
  <si>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</si>
  <si>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</si>
  <si>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</si>
  <si>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</si>
  <si>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</si>
  <si>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</si>
  <si>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</si>
  <si>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</si>
  <si>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</si>
  <si>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</si>
  <si>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</si>
  <si>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</si>
  <si>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</si>
  <si>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</si>
  <si>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</si>
  <si>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</si>
  <si>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</si>
  <si>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</si>
  <si>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</si>
  <si>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</si>
  <si>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</si>
  <si>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</si>
  <si>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</si>
  <si>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</si>
  <si>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</si>
  <si>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</si>
  <si>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</si>
  <si>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</si>
  <si>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</si>
  <si>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</si>
  <si>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</si>
  <si>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</si>
  <si>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</si>
  <si>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</si>
  <si>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</si>
  <si>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</si>
  <si>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</si>
  <si>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</si>
  <si>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</si>
  <si>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</si>
  <si>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</si>
  <si>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</si>
  <si>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</si>
  <si>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</si>
  <si>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</si>
  <si>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</si>
  <si>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</si>
  <si>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</si>
  <si>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</si>
  <si>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</si>
  <si>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</si>
  <si>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</si>
  <si>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</si>
  <si>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</si>
  <si>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</si>
  <si>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</si>
  <si>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</si>
  <si>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</si>
  <si>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</si>
  <si>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</si>
  <si>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</si>
  <si>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</si>
  <si>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</si>
  <si>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</si>
  <si>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</si>
  <si>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</si>
  <si>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</si>
  <si>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</si>
  <si>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</si>
  <si>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</si>
  <si>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</si>
  <si>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</si>
  <si>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</si>
  <si>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</si>
  <si>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</si>
  <si>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</si>
  <si>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</si>
  <si>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</si>
  <si>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</si>
  <si>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</si>
  <si>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</si>
  <si>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</si>
  <si>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</si>
  <si>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</si>
  <si>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</si>
  <si>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</si>
  <si>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</si>
  <si>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</si>
  <si>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</si>
  <si>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</si>
  <si>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</si>
  <si>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</si>
  <si>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</si>
  <si>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</si>
  <si>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</si>
  <si>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</si>
  <si>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</si>
  <si>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</si>
  <si>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</si>
  <si>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</si>
  <si>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</si>
  <si>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</si>
  <si>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</si>
  <si>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</si>
  <si>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</si>
  <si>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</si>
  <si>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</si>
  <si>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</si>
  <si>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</si>
  <si>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</si>
  <si>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</si>
  <si>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</si>
  <si>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</si>
  <si>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</si>
  <si>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</si>
  <si>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</si>
  <si>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</si>
  <si>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</si>
  <si>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</si>
  <si>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</si>
  <si>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</si>
  <si>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</si>
  <si>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</si>
  <si>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</si>
  <si>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</si>
  <si>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</si>
  <si>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</si>
  <si>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</si>
  <si>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</si>
  <si>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</si>
  <si>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</si>
  <si>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</si>
  <si>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</si>
  <si>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</si>
  <si>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</si>
  <si>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</si>
  <si>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</si>
  <si>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</si>
  <si>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</si>
  <si>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</si>
  <si>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</si>
  <si>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</si>
  <si>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</si>
  <si>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</si>
  <si>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</si>
  <si>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</si>
  <si>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</si>
  <si>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</si>
  <si>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</si>
  <si>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</si>
  <si>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</si>
  <si>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</si>
  <si>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</si>
  <si>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</si>
  <si>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</si>
  <si>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</si>
  <si>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</si>
  <si>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</si>
  <si>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</si>
  <si>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</si>
  <si>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</si>
  <si>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</si>
  <si>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</si>
  <si>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</si>
  <si>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</si>
  <si>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</si>
  <si>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</si>
  <si>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</si>
  <si>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</si>
  <si>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</si>
  <si>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</si>
  <si>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</si>
  <si>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</si>
  <si>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</si>
  <si>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</si>
  <si>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</si>
  <si>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</si>
  <si>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</si>
  <si>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</si>
  <si>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</si>
  <si>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</si>
  <si>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</si>
  <si>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</si>
  <si>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</si>
  <si>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</si>
  <si>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</si>
  <si>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</si>
  <si>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</si>
  <si>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</si>
  <si>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</si>
  <si>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</si>
  <si>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</si>
  <si>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</si>
  <si>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</si>
  <si>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</si>
  <si>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</si>
  <si>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</si>
  <si>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</si>
  <si>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</si>
  <si>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</si>
  <si>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</si>
  <si>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</si>
  <si>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</si>
  <si>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</si>
  <si>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</si>
  <si>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</si>
  <si>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</si>
  <si>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</si>
  <si>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</si>
  <si>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</si>
  <si>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</si>
  <si>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</si>
  <si>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</si>
  <si>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</si>
  <si>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</si>
  <si>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</si>
  <si>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</si>
  <si>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</si>
  <si>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</si>
  <si>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</si>
  <si>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</si>
  <si>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</si>
  <si>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</si>
  <si>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</si>
  <si>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</si>
  <si>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</si>
  <si>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</si>
  <si>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</si>
  <si>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</si>
  <si>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</si>
  <si>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</si>
  <si>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</si>
  <si>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</si>
  <si>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</si>
  <si>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</si>
  <si>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</si>
  <si>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</si>
  <si>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</si>
  <si>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</si>
  <si>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</si>
  <si>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</si>
  <si>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</si>
  <si>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</si>
  <si>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</si>
  <si>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</si>
  <si>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</si>
  <si>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</si>
  <si>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</si>
  <si>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</si>
  <si>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</si>
  <si>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</si>
  <si>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</si>
  <si>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</si>
  <si>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</si>
  <si>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</si>
  <si>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</si>
  <si>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</si>
  <si>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</si>
  <si>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</si>
  <si>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</si>
  <si>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</si>
  <si>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</si>
  <si>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</si>
  <si>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</si>
  <si>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</si>
  <si>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</si>
  <si>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</si>
  <si>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</si>
  <si>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</si>
  <si>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</si>
  <si>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</si>
  <si>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</si>
  <si>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</si>
  <si>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</si>
  <si>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</si>
  <si>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</si>
  <si>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</si>
  <si>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</si>
  <si>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</si>
  <si>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</si>
  <si>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</si>
  <si>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</si>
  <si>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</si>
  <si>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</si>
  <si>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</si>
  <si>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</si>
  <si>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</si>
  <si>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</si>
  <si>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</si>
  <si>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</si>
  <si>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</si>
  <si>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</si>
  <si>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</si>
  <si>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</si>
  <si>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</si>
  <si>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</si>
  <si>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</si>
  <si>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</si>
  <si>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</si>
  <si>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</si>
  <si>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</si>
  <si>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</si>
  <si>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</si>
  <si>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</si>
  <si>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</si>
  <si>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</si>
  <si>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</si>
  <si>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</si>
  <si>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</si>
  <si>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</si>
  <si>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</si>
  <si>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</si>
  <si>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</si>
  <si>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</si>
  <si>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</si>
  <si>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</si>
  <si>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</si>
  <si>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</si>
  <si>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</si>
  <si>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</si>
  <si>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</si>
  <si>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</si>
  <si>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</si>
  <si>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</si>
  <si>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</si>
  <si>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</si>
  <si>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</si>
  <si>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</si>
  <si>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</si>
  <si>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</si>
  <si>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</si>
  <si>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</si>
  <si>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</si>
  <si>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</si>
  <si>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</si>
  <si>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</si>
  <si>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</si>
  <si>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</si>
  <si>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</si>
  <si>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</si>
  <si>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</si>
  <si>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</si>
  <si>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</si>
  <si>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</si>
  <si>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</si>
  <si>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</si>
  <si>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</si>
  <si>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</si>
  <si>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</si>
  <si>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</si>
  <si>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</si>
  <si>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</si>
  <si>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</si>
  <si>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</si>
  <si>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</si>
  <si>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</si>
  <si>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</si>
  <si>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</si>
  <si>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</si>
  <si>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</si>
  <si>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</si>
  <si>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</si>
  <si>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</si>
  <si>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</si>
  <si>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</si>
  <si>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</si>
  <si>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</si>
  <si>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</si>
  <si>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</si>
  <si>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</si>
  <si>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</si>
  <si>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</si>
  <si>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</si>
  <si>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</si>
  <si>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</si>
  <si>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</si>
  <si>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</si>
  <si>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</si>
  <si>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</si>
  <si>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</si>
  <si>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</si>
  <si>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</si>
  <si>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</si>
  <si>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</si>
  <si>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</si>
  <si>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</si>
  <si>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</si>
  <si>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</si>
  <si>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</si>
  <si>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</si>
  <si>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</si>
  <si>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</si>
  <si>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</si>
  <si>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</si>
  <si>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</si>
  <si>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</si>
  <si>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</si>
  <si>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</si>
  <si>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</si>
  <si>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</si>
  <si>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</si>
  <si>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</si>
  <si>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</si>
  <si>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</si>
  <si>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</si>
  <si>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</si>
  <si>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</si>
  <si>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</si>
  <si>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</si>
  <si>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</si>
  <si>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</si>
  <si>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</si>
  <si>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</si>
  <si>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</si>
  <si>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</si>
  <si>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</si>
  <si>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</si>
  <si>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</si>
  <si>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</si>
  <si>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</si>
  <si>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</si>
  <si>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</si>
  <si>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</si>
  <si>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</si>
  <si>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</si>
  <si>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</si>
  <si>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</si>
  <si>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</si>
  <si>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</si>
  <si>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</si>
  <si>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</si>
  <si>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</si>
  <si>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</si>
  <si>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</si>
  <si>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</si>
  <si>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</si>
  <si>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</si>
  <si>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</si>
  <si>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</si>
  <si>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</si>
  <si>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</si>
  <si>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</si>
  <si>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</si>
  <si>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</si>
  <si>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</si>
  <si>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</si>
  <si>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</si>
  <si>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</si>
  <si>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</si>
  <si>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</si>
  <si>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</si>
  <si>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</si>
  <si>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</si>
  <si>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</si>
  <si>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</si>
  <si>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</si>
  <si>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</si>
  <si>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</si>
  <si>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</si>
  <si>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</si>
  <si>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</si>
  <si>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</si>
  <si>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</si>
  <si>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</si>
  <si>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</si>
  <si>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</si>
  <si>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</si>
  <si>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</si>
  <si>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</si>
  <si>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</si>
  <si>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</si>
  <si>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</si>
  <si>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</si>
  <si>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</si>
  <si>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</si>
  <si>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</si>
  <si>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</si>
  <si>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</si>
  <si>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</si>
  <si>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</si>
  <si>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</si>
  <si>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</si>
  <si>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</si>
  <si>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</si>
  <si>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</si>
  <si>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</si>
  <si>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</si>
  <si>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</si>
  <si>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</si>
  <si>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</si>
  <si>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</si>
  <si>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</si>
  <si>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</si>
  <si>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</si>
  <si>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</si>
  <si>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</si>
  <si>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</si>
  <si>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</si>
  <si>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</si>
  <si>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</si>
  <si>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</si>
  <si>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</si>
  <si>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</si>
  <si>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</si>
  <si>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</si>
  <si>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</si>
  <si>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</si>
  <si>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</si>
  <si>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</si>
  <si>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</si>
  <si>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</si>
  <si>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</si>
  <si>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</si>
  <si>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</si>
  <si>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</si>
  <si>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</si>
  <si>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</si>
  <si>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</si>
  <si>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</si>
  <si>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</si>
  <si>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</si>
  <si>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</si>
  <si>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</si>
  <si>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</si>
  <si>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</si>
  <si>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</si>
  <si>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</si>
  <si>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</si>
  <si>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</si>
  <si>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</si>
  <si>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</si>
  <si>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</si>
  <si>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</si>
  <si>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</si>
  <si>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</si>
  <si>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</si>
  <si>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</si>
  <si>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</si>
  <si>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</si>
  <si>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</si>
  <si>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</si>
  <si>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</si>
  <si>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</si>
  <si>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</si>
  <si>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</si>
  <si>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</si>
  <si>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</si>
  <si>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</si>
  <si>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</si>
  <si>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</si>
  <si>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</si>
  <si>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</si>
  <si>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</si>
  <si>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</si>
  <si>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</si>
  <si>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</si>
  <si>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</si>
  <si>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</si>
  <si>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</si>
  <si>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</si>
  <si>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</si>
  <si>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</si>
  <si>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</si>
  <si>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</si>
  <si>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</si>
  <si>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</si>
  <si>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</si>
  <si>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</si>
  <si>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</si>
  <si>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</si>
  <si>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</si>
  <si>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</si>
  <si>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</si>
  <si>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</si>
  <si>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</si>
  <si>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</si>
  <si>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</si>
  <si>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</si>
  <si>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</si>
  <si>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</si>
  <si>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</si>
  <si>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</si>
  <si>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</si>
  <si>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</si>
  <si>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</si>
  <si>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</si>
  <si>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</si>
  <si>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</si>
  <si>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</si>
  <si>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</si>
  <si>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</si>
  <si>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</si>
  <si>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</si>
  <si>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</si>
  <si>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</si>
  <si>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</si>
  <si>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</si>
  <si>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</si>
  <si>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</si>
  <si>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</si>
  <si>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</si>
  <si>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</si>
  <si>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</si>
  <si>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</si>
  <si>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</si>
  <si>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</si>
  <si>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</si>
  <si>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</si>
  <si>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</si>
  <si>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</si>
  <si>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</si>
  <si>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</si>
  <si>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</si>
  <si>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</si>
  <si>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</si>
  <si>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</si>
  <si>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</si>
  <si>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</si>
  <si>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</si>
  <si>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</si>
  <si>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</si>
  <si>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</si>
  <si>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</si>
  <si>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</si>
  <si>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</si>
  <si>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</si>
  <si>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</si>
  <si>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</si>
  <si>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</si>
  <si>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</si>
  <si>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</si>
  <si>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</si>
  <si>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</si>
  <si>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</si>
  <si>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</si>
  <si>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</si>
  <si>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</si>
  <si>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</si>
  <si>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</si>
  <si>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</si>
  <si>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</si>
  <si>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</si>
  <si>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</si>
  <si>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</si>
  <si>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</si>
  <si>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</si>
  <si>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</si>
  <si>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</si>
  <si>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</si>
  <si>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</si>
  <si>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</si>
  <si>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</si>
  <si>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</si>
  <si>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</si>
  <si>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</si>
  <si>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</si>
  <si>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</si>
  <si>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</si>
  <si>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</si>
  <si>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</si>
  <si>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</si>
  <si>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</si>
  <si>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</si>
  <si>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</si>
  <si>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</si>
  <si>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</si>
  <si>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</si>
  <si>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</si>
  <si>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</si>
  <si>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</si>
  <si>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</si>
  <si>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</si>
  <si>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</si>
  <si>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</si>
  <si>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</si>
  <si>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</si>
  <si>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</si>
  <si>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</si>
  <si>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</si>
  <si>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</si>
  <si>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</si>
  <si>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</si>
  <si>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</si>
  <si>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</si>
  <si>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</si>
  <si>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</si>
  <si>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</si>
  <si>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</si>
  <si>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</si>
  <si>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</si>
  <si>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</si>
  <si>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</si>
  <si>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</si>
  <si>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</si>
  <si>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</si>
  <si>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</si>
  <si>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</si>
  <si>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</si>
  <si>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</si>
  <si>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</si>
  <si>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</si>
  <si>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</si>
  <si>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</si>
  <si>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</si>
  <si>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</si>
  <si>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</si>
  <si>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</si>
  <si>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</si>
  <si>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</si>
  <si>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</si>
  <si>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</si>
  <si>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</si>
  <si>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</si>
  <si>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</si>
  <si>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</si>
  <si>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</si>
  <si>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</si>
  <si>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</si>
  <si>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</si>
  <si>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</si>
  <si>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</si>
  <si>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</si>
  <si>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</si>
  <si>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</si>
  <si>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</si>
  <si>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</si>
  <si>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</si>
  <si>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</si>
  <si>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</si>
  <si>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</si>
  <si>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</si>
  <si>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</si>
  <si>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</si>
  <si>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</si>
  <si>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</si>
  <si>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</si>
  <si>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</si>
  <si>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</si>
  <si>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</si>
  <si>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</si>
  <si>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</si>
  <si>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</si>
  <si>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</si>
  <si>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</si>
  <si>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</si>
  <si>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</si>
  <si>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</si>
  <si>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</si>
  <si>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</si>
  <si>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</si>
  <si>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</si>
  <si>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</si>
  <si>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</si>
  <si>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</si>
  <si>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</si>
  <si>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</si>
  <si>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</si>
  <si>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</si>
  <si>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</si>
  <si>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</si>
  <si>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</si>
  <si>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</si>
  <si>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</si>
  <si>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</si>
  <si>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</si>
  <si>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</si>
  <si>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</si>
  <si>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</si>
  <si>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</si>
  <si>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</si>
  <si>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</si>
  <si>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</si>
  <si>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</si>
  <si>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</si>
  <si>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</si>
  <si>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</si>
  <si>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</si>
  <si>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</si>
  <si>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</si>
  <si>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</si>
  <si>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</si>
  <si>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</si>
  <si>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</si>
  <si>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</si>
  <si>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</si>
  <si>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</si>
  <si>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</si>
  <si>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</si>
  <si>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</si>
  <si>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</si>
  <si>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</si>
  <si>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</si>
  <si>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</si>
  <si>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</si>
  <si>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</si>
  <si>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</si>
  <si>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</si>
  <si>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</si>
  <si>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</si>
  <si>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</si>
  <si>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</si>
  <si>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</si>
  <si>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</si>
  <si>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</si>
  <si>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</si>
  <si>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</si>
  <si>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</si>
  <si>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</si>
  <si>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</si>
  <si>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</si>
  <si>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</si>
  <si>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</si>
  <si>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</si>
  <si>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</si>
  <si>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</si>
  <si>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</si>
  <si>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</si>
  <si>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</si>
  <si>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</si>
  <si>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</si>
  <si>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</si>
  <si>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</si>
  <si>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</si>
  <si>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</si>
  <si>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</si>
  <si>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</si>
  <si>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</si>
  <si>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</si>
  <si>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</si>
  <si>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</si>
  <si>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</si>
  <si>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</si>
  <si>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</si>
  <si>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</si>
  <si>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</si>
  <si>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</si>
  <si>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</si>
  <si>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</si>
  <si>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</si>
  <si>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</si>
  <si>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</si>
  <si>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</si>
  <si>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</si>
  <si>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</si>
  <si>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</si>
  <si>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</si>
  <si>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</si>
  <si>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</si>
  <si>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</si>
  <si>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</si>
  <si>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</si>
  <si>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</si>
  <si>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</si>
  <si>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</si>
  <si>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</si>
  <si>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</si>
  <si>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</si>
  <si>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</si>
  <si>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</si>
  <si>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</si>
  <si>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</si>
  <si>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</si>
  <si>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</si>
  <si>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</si>
  <si>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</si>
  <si>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</si>
  <si>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</si>
  <si>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</si>
  <si>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</si>
  <si>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</si>
  <si>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</si>
  <si>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</si>
  <si>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</si>
  <si>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</si>
  <si>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</si>
  <si>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</si>
  <si>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</si>
  <si>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</si>
  <si>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</si>
  <si>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</si>
  <si>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</si>
  <si>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</si>
  <si>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</si>
  <si>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</si>
  <si>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</si>
  <si>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</si>
  <si>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</si>
  <si>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</si>
  <si>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</si>
  <si>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</si>
  <si>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</si>
  <si>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</si>
  <si>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</si>
  <si>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</si>
  <si>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</si>
  <si>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</si>
  <si>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</si>
  <si>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</si>
  <si>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</si>
  <si>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</si>
  <si>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</si>
  <si>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</si>
  <si>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</si>
  <si>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</si>
  <si>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</si>
  <si>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</si>
  <si>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</si>
  <si>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</si>
  <si>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</si>
  <si>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</si>
  <si>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</si>
  <si>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</si>
  <si>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</si>
  <si>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</si>
  <si>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</si>
  <si>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</si>
  <si>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</si>
  <si>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</si>
  <si>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</si>
  <si>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</si>
  <si>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</si>
  <si>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</si>
  <si>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</si>
  <si>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</si>
  <si>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</si>
  <si>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</si>
  <si>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</si>
  <si>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</si>
  <si>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</si>
  <si>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</si>
  <si>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</si>
  <si>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</si>
  <si>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</si>
  <si>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</si>
  <si>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</si>
  <si>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</si>
  <si>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</si>
  <si>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</si>
  <si>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</si>
  <si>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</si>
  <si>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</si>
  <si>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</si>
  <si>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</si>
  <si>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</si>
  <si>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</si>
  <si>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</si>
  <si>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</si>
  <si>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</si>
  <si>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</si>
  <si>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</si>
  <si>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</si>
  <si>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</si>
  <si>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</si>
  <si>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</si>
  <si>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</si>
  <si>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</si>
  <si>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</si>
  <si>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</si>
  <si>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</si>
  <si>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</si>
  <si>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</si>
  <si>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</si>
  <si>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</si>
  <si>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</si>
  <si>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</si>
  <si>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</si>
  <si>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</si>
  <si>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</si>
  <si>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</si>
  <si>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</si>
  <si>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</si>
  <si>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</si>
  <si>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</si>
  <si>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</si>
  <si>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</si>
  <si>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</si>
  <si>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</si>
  <si>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</si>
  <si>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</si>
  <si>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</si>
  <si>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</si>
  <si>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</si>
  <si>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</si>
  <si>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</si>
  <si>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</si>
  <si>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</si>
  <si>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</si>
  <si>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</si>
  <si>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</si>
  <si>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</si>
  <si>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</si>
  <si>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</si>
  <si>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</si>
  <si>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</si>
  <si>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</si>
  <si>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</si>
  <si>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</si>
  <si>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</si>
  <si>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</si>
  <si>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</si>
  <si>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</si>
  <si>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</si>
  <si>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</si>
  <si>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</si>
  <si>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</si>
  <si>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</si>
  <si>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</si>
  <si>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</si>
  <si>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</si>
  <si>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</si>
  <si>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</si>
  <si>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</si>
  <si>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</si>
  <si>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</si>
  <si>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</si>
  <si>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</si>
  <si>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</si>
  <si>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</si>
  <si>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</si>
  <si>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</si>
  <si>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</si>
  <si>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</si>
  <si>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</si>
  <si>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</si>
  <si>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</si>
  <si>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</si>
  <si>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</si>
  <si>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</si>
  <si>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</si>
  <si>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</si>
  <si>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</si>
  <si>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</si>
  <si>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</si>
  <si>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</si>
  <si>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</si>
  <si>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</si>
  <si>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</si>
  <si>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</si>
  <si>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</si>
  <si>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</si>
  <si>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</si>
  <si>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</si>
  <si>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</si>
  <si>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</si>
  <si>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</si>
  <si>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</si>
  <si>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</si>
  <si>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</si>
  <si>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</si>
  <si>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</si>
  <si>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</si>
  <si>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</si>
  <si>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</si>
  <si>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</si>
  <si>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</si>
  <si>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</si>
  <si>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</si>
  <si>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</si>
  <si>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</si>
  <si>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</si>
  <si>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</si>
  <si>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</si>
  <si>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</si>
  <si>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</si>
  <si>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</si>
  <si>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</si>
  <si>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</si>
  <si>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</si>
  <si>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</si>
  <si>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</si>
  <si>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</si>
  <si>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</si>
  <si>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</si>
  <si>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</si>
  <si>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</si>
  <si>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</si>
  <si>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</si>
  <si>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</si>
  <si>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</si>
  <si>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</si>
  <si>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</si>
  <si>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</si>
  <si>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</si>
  <si>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</si>
  <si>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</si>
  <si>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</si>
  <si>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</si>
  <si>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</si>
  <si>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</si>
  <si>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</si>
  <si>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</si>
  <si>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</si>
  <si>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</si>
  <si>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</si>
  <si>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</si>
  <si>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</si>
  <si>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</si>
  <si>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</si>
  <si>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</si>
  <si>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</si>
  <si>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</si>
  <si>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</si>
  <si>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</si>
  <si>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</si>
  <si>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</si>
  <si>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</si>
  <si>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</si>
  <si>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</si>
  <si>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</si>
  <si>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</si>
  <si>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</si>
  <si>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</si>
  <si>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</si>
  <si>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</si>
  <si>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</si>
  <si>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</si>
  <si>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</si>
  <si>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</si>
  <si>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</si>
  <si>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</si>
  <si>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</si>
  <si>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</si>
  <si>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</si>
  <si>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</si>
  <si>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</si>
  <si>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</si>
  <si>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</si>
  <si>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</si>
  <si>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</si>
  <si>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</si>
  <si>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</si>
  <si>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</si>
  <si>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</si>
  <si>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</si>
  <si>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</si>
  <si>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</si>
  <si>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</si>
  <si>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</si>
  <si>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</si>
  <si>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</si>
  <si>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</si>
  <si>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</si>
  <si>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</si>
  <si>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</si>
  <si>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</si>
  <si>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</si>
  <si>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</si>
  <si>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</si>
  <si>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</si>
  <si>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</si>
  <si>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</si>
  <si>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</si>
  <si>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</si>
  <si>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</si>
  <si>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</si>
  <si>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</si>
  <si>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</si>
  <si>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</si>
  <si>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</si>
  <si>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</si>
  <si>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</si>
  <si>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</si>
  <si>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</si>
  <si>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</si>
  <si>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</si>
  <si>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</si>
  <si>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</si>
  <si>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</si>
  <si>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</si>
  <si>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</si>
  <si>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</si>
  <si>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</si>
  <si>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</si>
  <si>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</si>
  <si>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</si>
  <si>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</si>
  <si>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</si>
  <si>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</si>
  <si>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</si>
  <si>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</si>
  <si>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</si>
  <si>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</si>
  <si>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</si>
  <si>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</si>
  <si>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</si>
  <si>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</si>
  <si>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</si>
  <si>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</si>
  <si>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</si>
  <si>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</si>
  <si>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</si>
  <si>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</si>
  <si>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</si>
  <si>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</si>
  <si>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</si>
  <si>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</si>
  <si>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</si>
  <si>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</si>
  <si>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</si>
  <si>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</si>
  <si>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</si>
  <si>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</si>
  <si>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</si>
  <si>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</si>
  <si>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</si>
  <si>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</si>
  <si>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</si>
  <si>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</si>
  <si>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</si>
  <si>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</si>
  <si>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</si>
  <si>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</si>
  <si>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</si>
  <si>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</si>
  <si>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</si>
  <si>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</si>
  <si>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</si>
  <si>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</si>
  <si>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</si>
  <si>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</si>
  <si>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</si>
  <si>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</si>
  <si>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</si>
  <si>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</si>
  <si>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</si>
  <si>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</si>
  <si>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</si>
  <si>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</si>
  <si>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</si>
  <si>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</si>
  <si>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</si>
  <si>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</si>
  <si>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</si>
  <si>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</si>
  <si>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</si>
  <si>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</si>
  <si>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</si>
  <si>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</si>
  <si>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</si>
  <si>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</si>
  <si>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</si>
  <si>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</si>
  <si>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</si>
  <si>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</si>
  <si>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</si>
  <si>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</si>
  <si>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</si>
  <si>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</si>
  <si>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</si>
  <si>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</si>
  <si>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</si>
  <si>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</si>
  <si>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</si>
  <si>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</si>
  <si>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</si>
  <si>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</si>
  <si>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</si>
  <si>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</si>
  <si>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</si>
  <si>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</si>
  <si>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</si>
  <si>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</si>
  <si>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</si>
  <si>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</si>
  <si>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</si>
  <si>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</si>
  <si>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</si>
  <si>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</si>
  <si>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</si>
  <si>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</si>
  <si>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</si>
  <si>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</si>
  <si>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</si>
  <si>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</si>
  <si>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</si>
  <si>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</si>
  <si>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</si>
  <si>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</si>
  <si>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</si>
  <si>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</si>
  <si>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</si>
  <si>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</si>
  <si>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</si>
  <si>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</si>
  <si>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</si>
  <si>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</si>
  <si>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</si>
  <si>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</si>
  <si>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</si>
  <si>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</si>
  <si>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</si>
  <si>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</si>
  <si>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</si>
  <si>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</si>
  <si>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</si>
  <si>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</si>
  <si>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</si>
  <si>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</si>
  <si>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</si>
  <si>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</si>
  <si>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</si>
  <si>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</si>
  <si>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</si>
  <si>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</si>
  <si>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</si>
  <si>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</si>
  <si>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</si>
  <si>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</si>
  <si>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</si>
  <si>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</si>
  <si>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</si>
  <si>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</si>
  <si>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</si>
  <si>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</si>
  <si>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</si>
  <si>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</si>
  <si>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</si>
  <si>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</si>
  <si>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</si>
  <si>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</si>
  <si>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</si>
  <si>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</si>
  <si>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</si>
  <si>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</si>
  <si>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</si>
  <si>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</si>
  <si>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</si>
  <si>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</si>
  <si>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</si>
  <si>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</si>
  <si>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</si>
  <si>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</si>
  <si>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</si>
  <si>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</si>
  <si>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</si>
  <si>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</si>
  <si>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</si>
  <si>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</si>
  <si>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</si>
  <si>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</si>
  <si>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</si>
  <si>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</si>
  <si>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</si>
  <si>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</si>
  <si>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</si>
  <si>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</si>
  <si>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</si>
  <si>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</si>
  <si>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</si>
  <si>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</si>
  <si>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</si>
  <si>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</si>
  <si>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</si>
  <si>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</si>
  <si>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</si>
  <si>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</si>
  <si>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</si>
  <si>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</si>
  <si>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</si>
  <si>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</si>
  <si>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</si>
  <si>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</si>
  <si>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</si>
  <si>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</si>
  <si>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</si>
  <si>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</si>
  <si>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</si>
  <si>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</si>
  <si>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</si>
  <si>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</si>
  <si>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</si>
  <si>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</si>
  <si>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</si>
  <si>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</si>
  <si>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</si>
  <si>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</si>
  <si>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</si>
  <si>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</si>
  <si>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</si>
  <si>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</si>
  <si>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</si>
  <si>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</si>
  <si>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</si>
  <si>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</si>
  <si>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</si>
  <si>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</si>
  <si>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</si>
  <si>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</si>
  <si>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</si>
  <si>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</si>
  <si>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</si>
  <si>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</si>
  <si>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</si>
  <si>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</si>
  <si>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</si>
  <si>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</si>
  <si>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</si>
  <si>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</si>
  <si>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</si>
  <si>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</si>
  <si>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</si>
  <si>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</si>
  <si>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</si>
  <si>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</si>
  <si>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</si>
  <si>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</si>
  <si>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</si>
  <si>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</si>
  <si>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</si>
  <si>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</si>
  <si>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</si>
  <si>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</si>
  <si>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</si>
  <si>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</si>
  <si>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</si>
  <si>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</si>
  <si>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</si>
  <si>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</si>
  <si>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</si>
  <si>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</si>
  <si>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</si>
  <si>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</si>
  <si>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</si>
  <si>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</si>
  <si>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</si>
  <si>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</si>
  <si>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</si>
  <si>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</si>
  <si>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</si>
  <si>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</si>
  <si>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</si>
  <si>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</si>
  <si>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</si>
  <si>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</si>
  <si>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</si>
  <si>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</si>
  <si>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</si>
  <si>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</si>
  <si>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</si>
  <si>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</si>
  <si>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</si>
  <si>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</si>
  <si>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</si>
  <si>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</si>
  <si>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</si>
  <si>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</si>
  <si>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</si>
  <si>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</si>
  <si>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</si>
  <si>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</si>
  <si>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</si>
  <si>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</si>
  <si>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</si>
  <si>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</si>
  <si>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</si>
  <si>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</si>
  <si>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</si>
  <si>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</si>
  <si>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</si>
  <si>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</si>
  <si>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</si>
  <si>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</si>
  <si>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</si>
  <si>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</si>
  <si>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</si>
  <si>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</si>
  <si>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</si>
  <si>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</si>
  <si>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</si>
  <si>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</si>
  <si>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</si>
  <si>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</si>
  <si>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</si>
  <si>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</si>
  <si>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</si>
  <si>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</si>
  <si>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</si>
  <si>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</si>
  <si>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</si>
  <si>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</si>
  <si>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</si>
  <si>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</si>
  <si>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</si>
  <si>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</si>
  <si>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</si>
  <si>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</si>
  <si>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</si>
  <si>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</si>
  <si>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</si>
  <si>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</si>
  <si>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</si>
  <si>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</si>
  <si>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</si>
  <si>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</si>
  <si>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</si>
  <si>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</si>
  <si>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</si>
  <si>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</si>
  <si>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</si>
  <si>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</si>
  <si>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</si>
  <si>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</si>
  <si>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</si>
  <si>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</si>
  <si>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</si>
  <si>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</si>
  <si>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</si>
  <si>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</si>
  <si>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</si>
  <si>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</si>
  <si>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</si>
  <si>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</si>
  <si>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</si>
  <si>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</si>
  <si>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</si>
  <si>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</si>
  <si>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</si>
  <si>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</si>
  <si>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</si>
  <si>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</si>
  <si>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</si>
  <si>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</si>
  <si>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</si>
  <si>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</si>
  <si>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</si>
  <si>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</si>
  <si>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</si>
  <si>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</si>
  <si>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</si>
  <si>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</si>
  <si>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</si>
  <si>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</si>
  <si>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</si>
  <si>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</si>
  <si>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</si>
  <si>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</si>
  <si>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</si>
  <si>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</si>
  <si>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</si>
  <si>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</si>
  <si>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</si>
  <si>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</si>
  <si>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</si>
  <si>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</si>
  <si>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</si>
  <si>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</si>
  <si>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</si>
  <si>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</si>
  <si>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</si>
  <si>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</si>
  <si>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</si>
  <si>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</si>
  <si>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</si>
  <si>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</si>
  <si>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</si>
  <si>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</si>
  <si>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</si>
  <si>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</si>
  <si>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</si>
  <si>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</si>
  <si>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</si>
  <si>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</si>
  <si>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</si>
  <si>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</si>
  <si>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</si>
  <si>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</si>
  <si>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</si>
  <si>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</si>
  <si>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</si>
  <si>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</si>
  <si>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</si>
  <si>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</si>
  <si>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</si>
  <si>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</si>
  <si>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</si>
  <si>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</si>
  <si>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</si>
  <si>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</si>
  <si>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</si>
  <si>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</si>
  <si>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</si>
  <si>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</si>
  <si>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</si>
  <si>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</si>
  <si>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</si>
  <si>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</si>
  <si>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</si>
  <si>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</si>
  <si>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</si>
  <si>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</si>
  <si>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</si>
  <si>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</si>
  <si>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</si>
  <si>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</si>
  <si>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</si>
  <si>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</si>
  <si>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</si>
  <si>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</si>
  <si>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</si>
  <si>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</si>
  <si>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</si>
  <si>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</si>
  <si>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</si>
  <si>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</si>
  <si>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</si>
  <si>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</si>
  <si>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</si>
  <si>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</si>
  <si>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</si>
  <si>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</si>
  <si>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</si>
  <si>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</si>
  <si>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</si>
  <si>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</si>
  <si>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</si>
  <si>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</si>
  <si>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</si>
  <si>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</si>
  <si>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</si>
  <si>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</si>
  <si>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</si>
  <si>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</si>
  <si>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</si>
  <si>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</si>
  <si>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</si>
  <si>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</si>
  <si>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</si>
  <si>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</si>
  <si>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</si>
  <si>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</si>
  <si>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</si>
  <si>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</si>
  <si>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</si>
  <si>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</si>
  <si>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</si>
  <si>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</si>
  <si>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</si>
  <si>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</si>
  <si>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</si>
  <si>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</si>
  <si>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</si>
  <si>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</si>
  <si>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</si>
  <si>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</si>
  <si>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</si>
  <si>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</si>
  <si>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</si>
  <si>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</si>
  <si>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</si>
  <si>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</si>
  <si>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</si>
  <si>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</si>
  <si>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</si>
  <si>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</si>
  <si>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</si>
  <si>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</si>
  <si>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</si>
  <si>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</si>
  <si>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</si>
  <si>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</si>
  <si>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</si>
  <si>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</si>
  <si>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</si>
  <si>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</si>
  <si>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</si>
  <si>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</si>
  <si>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</si>
  <si>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</si>
  <si>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</si>
  <si>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</si>
  <si>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</si>
  <si>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</si>
  <si>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</si>
  <si>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</si>
  <si>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</si>
  <si>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</si>
  <si>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</si>
  <si>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</si>
  <si>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</si>
  <si>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</si>
  <si>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</si>
  <si>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</si>
  <si>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</si>
  <si>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</si>
  <si>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</si>
  <si>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</si>
  <si>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</si>
  <si>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</si>
  <si>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</si>
  <si>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</si>
  <si>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</si>
  <si>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</si>
  <si>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</si>
  <si>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</si>
  <si>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</si>
  <si>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</si>
  <si>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</si>
  <si>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</si>
  <si>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</si>
  <si>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</si>
  <si>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</si>
  <si>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</si>
  <si>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</si>
  <si>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</si>
  <si>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</si>
  <si>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</si>
  <si>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</si>
  <si>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</si>
  <si>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</si>
  <si>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</si>
  <si>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</si>
  <si>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</si>
  <si>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</si>
  <si>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</si>
  <si>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</si>
  <si>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</si>
  <si>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</si>
  <si>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</si>
  <si>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</si>
  <si>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</si>
  <si>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</si>
  <si>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</si>
  <si>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</si>
  <si>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</si>
  <si>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</si>
  <si>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</si>
  <si>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</si>
  <si>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</si>
  <si>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</si>
  <si>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</si>
  <si>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</si>
  <si>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</si>
  <si>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</si>
  <si>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</si>
  <si>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</si>
  <si>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</si>
  <si>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</si>
  <si>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</si>
  <si>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</si>
  <si>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</si>
  <si>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</si>
  <si>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</si>
  <si>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</si>
  <si>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</si>
  <si>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</si>
  <si>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</si>
  <si>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</si>
  <si>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</si>
  <si>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</si>
  <si>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</si>
  <si>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</si>
  <si>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</si>
  <si>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</si>
  <si>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</si>
  <si>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</si>
  <si>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</si>
  <si>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</si>
  <si>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</si>
  <si>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</si>
  <si>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</si>
  <si>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</si>
  <si>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</si>
  <si>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</si>
  <si>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</si>
  <si>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</si>
  <si>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</si>
  <si>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</si>
  <si>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</si>
  <si>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</si>
  <si>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</si>
  <si>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</si>
  <si>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</si>
  <si>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</si>
  <si>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</si>
  <si>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</si>
  <si>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</si>
  <si>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</si>
  <si>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</si>
  <si>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</si>
  <si>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</si>
  <si>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</si>
  <si>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</si>
  <si>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</si>
  <si>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</si>
  <si>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</si>
  <si>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</si>
  <si>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</si>
  <si>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</si>
  <si>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</si>
  <si>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</si>
  <si>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</si>
  <si>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</si>
  <si>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</si>
  <si>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</si>
  <si>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</si>
  <si>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</si>
  <si>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</si>
  <si>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</si>
  <si>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</si>
  <si>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</si>
  <si>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</si>
  <si>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</si>
  <si>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</si>
  <si>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</si>
  <si>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</si>
  <si>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</si>
  <si>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</si>
  <si>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</si>
  <si>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</si>
  <si>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</si>
  <si>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</si>
  <si>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</si>
  <si>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</si>
  <si>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</si>
  <si>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</si>
  <si>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</si>
  <si>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</si>
  <si>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</si>
  <si>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</si>
  <si>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</si>
  <si>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</si>
  <si>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</si>
  <si>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</si>
  <si>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</si>
  <si>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</si>
  <si>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</si>
  <si>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</si>
  <si>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</si>
  <si>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</si>
  <si>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</si>
  <si>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</si>
  <si>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</si>
  <si>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</si>
  <si>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</si>
  <si>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</si>
  <si>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</si>
  <si>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</si>
  <si>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</si>
  <si>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</si>
  <si>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</si>
  <si>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</si>
  <si>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</si>
  <si>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</si>
  <si>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</si>
  <si>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</si>
  <si>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</si>
  <si>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</si>
  <si>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</si>
  <si>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</si>
  <si>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</si>
  <si>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</si>
  <si>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</si>
  <si>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</si>
  <si>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</si>
  <si>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</si>
  <si>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</si>
  <si>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</si>
  <si>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</si>
  <si>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</si>
  <si>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</si>
  <si>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</si>
  <si>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</si>
  <si>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</si>
  <si>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</si>
  <si>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</si>
  <si>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</si>
  <si>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</si>
  <si>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</si>
  <si>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</si>
  <si>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</si>
  <si>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</si>
  <si>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</si>
  <si>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</si>
  <si>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</si>
  <si>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</si>
  <si>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</si>
  <si>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</si>
  <si>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</si>
  <si>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</si>
  <si>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</si>
  <si>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</si>
  <si>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</si>
  <si>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</si>
  <si>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</si>
  <si>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</si>
  <si>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</si>
  <si>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</si>
  <si>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</si>
  <si>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</si>
  <si>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</si>
  <si>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</si>
  <si>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</si>
  <si>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</si>
  <si>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</si>
  <si>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</si>
  <si>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</si>
  <si>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</si>
  <si>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</si>
  <si>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</si>
  <si>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</si>
  <si>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</si>
  <si>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</si>
  <si>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</si>
  <si>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</si>
  <si>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</si>
  <si>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</si>
  <si>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</si>
  <si>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</si>
  <si>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</si>
  <si>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</si>
  <si>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</si>
  <si>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</si>
  <si>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</si>
  <si>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</si>
  <si>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</si>
  <si>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</si>
  <si>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</si>
  <si>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</si>
  <si>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</si>
  <si>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</si>
  <si>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</si>
  <si>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</si>
  <si>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</si>
  <si>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</si>
  <si>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</si>
  <si>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</si>
  <si>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</si>
  <si>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</si>
  <si>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</si>
  <si>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</si>
  <si>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</si>
  <si>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</si>
  <si>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</si>
  <si>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</si>
  <si>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</si>
  <si>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</si>
  <si>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</si>
  <si>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</si>
  <si>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</si>
  <si>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</si>
  <si>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</si>
  <si>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</si>
  <si>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</si>
  <si>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</si>
  <si>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</si>
  <si>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</si>
  <si>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</si>
  <si>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</si>
  <si>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</si>
  <si>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</si>
  <si>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</si>
  <si>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</si>
  <si>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</si>
  <si>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</si>
  <si>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</si>
  <si>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</si>
  <si>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</si>
  <si>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</si>
  <si>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</si>
  <si>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</si>
  <si>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</si>
  <si>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</si>
  <si>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</si>
  <si>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</si>
  <si>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</si>
  <si>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</si>
  <si>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</si>
  <si>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</si>
  <si>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</si>
  <si>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</si>
  <si>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</si>
  <si>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</si>
  <si>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</si>
  <si>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</si>
  <si>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</si>
  <si>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</si>
  <si>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</si>
  <si>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</si>
  <si>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</si>
  <si>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</si>
  <si>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</si>
  <si>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</si>
  <si>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</si>
  <si>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</si>
  <si>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</si>
  <si>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</si>
  <si>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</si>
  <si>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</si>
  <si>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</si>
  <si>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</si>
  <si>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</si>
  <si>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</si>
  <si>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</si>
  <si>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</si>
  <si>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</si>
  <si>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</si>
  <si>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</si>
  <si>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</si>
  <si>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</si>
  <si>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</si>
  <si>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</si>
  <si>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</si>
  <si>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</si>
  <si>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</si>
  <si>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</si>
  <si>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</si>
  <si>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</si>
  <si>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</si>
  <si>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</si>
  <si>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</si>
  <si>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</si>
  <si>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</si>
  <si>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</si>
  <si>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</si>
  <si>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</si>
  <si>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</si>
  <si>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</si>
  <si>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</si>
  <si>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</si>
  <si>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</si>
  <si>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</si>
  <si>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</si>
  <si>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</si>
  <si>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</si>
  <si>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</si>
  <si>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</si>
  <si>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</si>
  <si>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</si>
  <si>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</si>
  <si>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</si>
  <si>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</si>
  <si>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</si>
  <si>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</si>
  <si>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</si>
  <si>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</si>
  <si>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</si>
  <si>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</si>
  <si>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</si>
  <si>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</si>
  <si>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</si>
  <si>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</si>
  <si>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</si>
  <si>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</si>
  <si>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</si>
  <si>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</si>
  <si>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</si>
  <si>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</si>
  <si>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</si>
  <si>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</si>
  <si>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</si>
  <si>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</si>
  <si>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</si>
  <si>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</si>
  <si>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</si>
  <si>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</si>
  <si>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</si>
  <si>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</si>
  <si>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</si>
  <si>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</si>
  <si>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</si>
  <si>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</si>
  <si>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</si>
  <si>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</si>
  <si>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</si>
  <si>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</si>
  <si>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</si>
  <si>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</si>
  <si>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</si>
  <si>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</si>
  <si>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</si>
  <si>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</si>
  <si>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</si>
  <si>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</si>
  <si>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</si>
  <si>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</si>
  <si>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</si>
  <si>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</si>
  <si>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</si>
  <si>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</si>
  <si>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</si>
  <si>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</si>
  <si>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</si>
  <si>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</si>
  <si>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</si>
  <si>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</si>
  <si>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</si>
  <si>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</si>
  <si>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</si>
  <si>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</si>
  <si>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</si>
  <si>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</si>
  <si>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</si>
  <si>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</si>
  <si>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</si>
  <si>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</si>
  <si>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</si>
  <si>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</si>
  <si>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</si>
  <si>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</si>
  <si>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</si>
  <si>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</si>
  <si>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</si>
  <si>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</si>
  <si>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</si>
  <si>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</si>
  <si>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</si>
  <si>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</si>
  <si>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</si>
  <si>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</si>
  <si>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</si>
  <si>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</si>
  <si>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</si>
  <si>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</si>
  <si>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</si>
  <si>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</si>
  <si>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</si>
  <si>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</si>
  <si>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</si>
  <si>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</si>
  <si>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</si>
  <si>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</si>
  <si>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</si>
  <si>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</si>
  <si>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</si>
  <si>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</si>
  <si>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</si>
  <si>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</si>
  <si>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</si>
  <si>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</si>
  <si>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</si>
  <si>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</si>
  <si>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</si>
  <si>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</si>
  <si>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</si>
  <si>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</si>
  <si>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</si>
  <si>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</si>
  <si>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</si>
  <si>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</si>
  <si>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</si>
  <si>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</si>
  <si>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</si>
  <si>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</si>
  <si>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</si>
  <si>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</si>
  <si>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</si>
  <si>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</si>
  <si>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</si>
  <si>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</si>
  <si>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</si>
  <si>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</si>
  <si>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</si>
  <si>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</si>
  <si>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</si>
  <si>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</si>
  <si>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</si>
  <si>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</si>
  <si>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</si>
  <si>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</si>
  <si>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</si>
  <si>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</si>
  <si>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</si>
  <si>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</si>
  <si>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</si>
  <si>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</si>
  <si>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</si>
  <si>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</si>
  <si>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</si>
  <si>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</si>
  <si>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</si>
  <si>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</si>
  <si>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</si>
  <si>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</si>
  <si>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</si>
  <si>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</si>
  <si>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</si>
  <si>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</si>
  <si>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</si>
  <si>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</si>
  <si>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</si>
  <si>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</si>
  <si>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</si>
  <si>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</si>
  <si>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</si>
  <si>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</si>
  <si>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</si>
  <si>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</si>
  <si>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</si>
  <si>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</si>
  <si>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</si>
  <si>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</si>
  <si>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</si>
  <si>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</si>
  <si>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</si>
  <si>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</si>
  <si>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</si>
  <si>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</si>
  <si>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</si>
  <si>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</si>
  <si>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</si>
  <si>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</si>
  <si>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</si>
  <si>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</si>
  <si>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</si>
  <si>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</si>
  <si>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</si>
  <si>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</si>
  <si>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</si>
  <si>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</si>
  <si>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</si>
  <si>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</si>
  <si>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</si>
  <si>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</si>
  <si>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</si>
  <si>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</si>
  <si>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</si>
  <si>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</si>
  <si>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</si>
  <si>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</si>
  <si>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</si>
  <si>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</si>
  <si>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</si>
  <si>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</si>
  <si>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</si>
  <si>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</si>
  <si>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</si>
  <si>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</si>
  <si>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</si>
  <si>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</si>
  <si>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</si>
  <si>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</si>
  <si>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</si>
  <si>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</si>
  <si>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</si>
  <si>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</si>
  <si>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</si>
  <si>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</si>
  <si>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</si>
  <si>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</si>
  <si>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</si>
  <si>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</si>
  <si>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</si>
  <si>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</si>
  <si>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</si>
  <si>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</si>
  <si>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</si>
  <si>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</si>
  <si>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</si>
  <si>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</si>
  <si>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</si>
  <si>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</si>
  <si>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</si>
  <si>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</si>
  <si>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</si>
  <si>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</si>
  <si>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</si>
  <si>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</si>
  <si>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</si>
  <si>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</si>
  <si>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</si>
  <si>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</si>
  <si>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</si>
  <si>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</si>
  <si>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</si>
  <si>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</si>
  <si>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</si>
  <si>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</si>
  <si>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</si>
  <si>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</si>
  <si>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</si>
  <si>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</si>
  <si>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</si>
  <si>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</si>
  <si>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</si>
  <si>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</si>
  <si>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</si>
  <si>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</si>
  <si>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</si>
  <si>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</si>
  <si>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</si>
  <si>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</si>
  <si>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</si>
  <si>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</si>
  <si>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</si>
  <si>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</si>
  <si>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</si>
  <si>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</si>
  <si>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</si>
  <si>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</si>
  <si>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</si>
  <si>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</si>
  <si>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</si>
  <si>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</si>
  <si>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</si>
  <si>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</si>
  <si>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</si>
  <si>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</si>
  <si>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</si>
  <si>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</si>
  <si>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</si>
  <si>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</si>
  <si>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</si>
  <si>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</si>
  <si>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</si>
  <si>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</si>
  <si>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</si>
  <si>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</si>
  <si>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</si>
  <si>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</si>
  <si>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</si>
  <si>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</si>
  <si>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</si>
  <si>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</si>
  <si>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</si>
  <si>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</si>
  <si>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</si>
  <si>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</si>
  <si>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</si>
  <si>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</si>
  <si>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</si>
  <si>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</si>
  <si>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</si>
  <si>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</si>
  <si>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</si>
  <si>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</si>
  <si>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</si>
  <si>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</si>
  <si>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</si>
  <si>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</si>
  <si>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</si>
  <si>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</si>
  <si>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</si>
  <si>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</si>
  <si>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</si>
  <si>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</si>
  <si>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</si>
  <si>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</si>
  <si>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</si>
  <si>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</si>
  <si>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</si>
  <si>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</si>
  <si>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</si>
  <si>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</si>
  <si>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</si>
  <si>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</si>
  <si>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</si>
  <si>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</si>
  <si>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</si>
  <si>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</si>
  <si>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</si>
  <si>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</si>
  <si>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</si>
  <si>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</si>
  <si>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</si>
  <si>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</si>
  <si>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</si>
  <si>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</si>
  <si>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</si>
  <si>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</si>
  <si>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</si>
  <si>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</si>
  <si>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</si>
  <si>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</si>
  <si>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</si>
  <si>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</si>
  <si>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</si>
  <si>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</si>
  <si>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</si>
  <si>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</si>
  <si>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</si>
  <si>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</si>
  <si>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</si>
  <si>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</si>
  <si>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</si>
  <si>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</si>
  <si>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</si>
  <si>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</si>
  <si>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</si>
  <si>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</si>
  <si>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</si>
  <si>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</si>
  <si>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</si>
  <si>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</si>
  <si>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</si>
  <si>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</si>
  <si>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</si>
  <si>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</si>
  <si>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</si>
  <si>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</si>
  <si>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</si>
  <si>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</si>
  <si>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</si>
  <si>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</si>
  <si>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</si>
  <si>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</si>
  <si>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</si>
  <si>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</si>
  <si>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</si>
  <si>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</si>
  <si>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</si>
  <si>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</si>
  <si>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</si>
  <si>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</si>
  <si>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</si>
  <si>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</si>
  <si>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</si>
  <si>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</si>
  <si>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</si>
  <si>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</si>
  <si>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</si>
  <si>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</si>
  <si>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</si>
  <si>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</si>
  <si>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</si>
  <si>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</si>
  <si>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</si>
  <si>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</si>
  <si>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</si>
  <si>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</si>
  <si>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</si>
  <si>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</si>
  <si>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</si>
  <si>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</si>
  <si>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</si>
  <si>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</si>
  <si>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</si>
  <si>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</si>
  <si>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</si>
  <si>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</si>
  <si>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</si>
  <si>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</si>
  <si>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</si>
  <si>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</si>
  <si>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</si>
  <si>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</si>
  <si>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</si>
  <si>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</si>
  <si>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</si>
  <si>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</si>
  <si>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</si>
  <si>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</si>
  <si>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</si>
  <si>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</si>
  <si>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</si>
  <si>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</si>
  <si>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</si>
  <si>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</si>
  <si>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</si>
  <si>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</si>
  <si>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</si>
  <si>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</si>
  <si>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</si>
  <si>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</si>
  <si>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</si>
  <si>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</si>
  <si>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</si>
  <si>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</si>
  <si>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</si>
  <si>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</si>
  <si>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</si>
  <si>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</si>
  <si>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</si>
  <si>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</si>
  <si>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</si>
  <si>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</si>
  <si>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</si>
  <si>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</si>
  <si>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</si>
  <si>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</si>
  <si>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</si>
  <si>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</si>
  <si>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</si>
  <si>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</si>
  <si>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</si>
  <si>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</si>
  <si>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</si>
  <si>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</si>
  <si>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</si>
  <si>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</si>
  <si>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</si>
  <si>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</si>
  <si>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</si>
  <si>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</si>
  <si>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</si>
  <si>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</si>
  <si>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</si>
  <si>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</si>
  <si>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</si>
  <si>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</si>
  <si>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</si>
  <si>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</si>
  <si>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</si>
  <si>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</si>
  <si>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</si>
  <si>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</si>
  <si>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</si>
  <si>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</si>
  <si>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</si>
  <si>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</si>
  <si>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</si>
  <si>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</si>
  <si>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</si>
  <si>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</si>
  <si>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</si>
  <si>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</si>
  <si>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</si>
  <si>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</si>
  <si>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</si>
  <si>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</si>
  <si>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</si>
  <si>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</si>
  <si>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</si>
  <si>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</si>
  <si>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</si>
  <si>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</si>
  <si>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</si>
  <si>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</si>
  <si>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</si>
  <si>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</si>
  <si>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</si>
  <si>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</si>
  <si>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</si>
  <si>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</si>
  <si>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</si>
  <si>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</si>
  <si>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</si>
  <si>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</si>
  <si>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</si>
  <si>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</si>
  <si>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</si>
  <si>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</si>
  <si>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</si>
  <si>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</si>
  <si>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</si>
  <si>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</si>
  <si>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</si>
  <si>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</si>
  <si>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</si>
  <si>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</si>
  <si>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</si>
  <si>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</si>
  <si>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</si>
  <si>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</si>
  <si>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</si>
  <si>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</si>
  <si>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</si>
  <si>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</si>
  <si>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</si>
  <si>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</si>
  <si>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</si>
  <si>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</si>
  <si>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</si>
  <si>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</si>
  <si>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</si>
  <si>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</si>
  <si>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</si>
  <si>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</si>
  <si>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</si>
  <si>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</si>
  <si>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</si>
  <si>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</si>
  <si>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</si>
  <si>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</si>
  <si>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</si>
  <si>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</si>
  <si>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</si>
  <si>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</si>
  <si>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</si>
  <si>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</si>
  <si>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</si>
  <si>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</si>
  <si>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</si>
  <si>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</si>
  <si>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</si>
  <si>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</si>
  <si>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</si>
  <si>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</si>
  <si>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</si>
  <si>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</si>
  <si>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</si>
  <si>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</si>
  <si>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</si>
  <si>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</si>
  <si>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</si>
  <si>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</si>
  <si>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</si>
  <si>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</si>
  <si>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</si>
  <si>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</si>
  <si>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</si>
  <si>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</si>
  <si>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</si>
  <si>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</si>
  <si>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</si>
  <si>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</si>
  <si>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</si>
  <si>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</si>
  <si>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</si>
  <si>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</si>
  <si>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</si>
  <si>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</si>
  <si>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</si>
  <si>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</si>
  <si>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</si>
  <si>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</si>
  <si>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</si>
  <si>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</si>
  <si>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</si>
  <si>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</si>
  <si>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</si>
  <si>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</si>
  <si>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</si>
  <si>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</si>
  <si>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</si>
  <si>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</si>
  <si>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</si>
  <si>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</si>
  <si>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</si>
  <si>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</si>
  <si>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</si>
  <si>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</si>
  <si>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</si>
  <si>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</si>
  <si>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</si>
  <si>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</si>
  <si>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</si>
  <si>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</si>
  <si>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</si>
  <si>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</si>
  <si>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</si>
  <si>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</si>
  <si>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</si>
  <si>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</si>
  <si>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</si>
  <si>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</si>
  <si>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</si>
  <si>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</si>
  <si>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</si>
  <si>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</si>
  <si>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</si>
  <si>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</si>
  <si>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</si>
  <si>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</si>
  <si>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</si>
  <si>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</si>
  <si>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</si>
  <si>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</si>
  <si>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</si>
  <si>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</si>
  <si>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</si>
  <si>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</si>
  <si>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</si>
  <si>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</si>
  <si>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</si>
  <si>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</si>
  <si>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</si>
  <si>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</si>
  <si>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</si>
  <si>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</si>
  <si>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</si>
  <si>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</si>
  <si>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</si>
  <si>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</si>
  <si>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</si>
  <si>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</si>
  <si>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</si>
  <si>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</si>
  <si>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</si>
  <si>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</si>
  <si>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</si>
  <si>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</si>
  <si>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</si>
  <si>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</si>
  <si>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</si>
  <si>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</si>
  <si>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</si>
  <si>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</si>
  <si>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</si>
  <si>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</si>
  <si>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</si>
  <si>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</si>
  <si>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</si>
  <si>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</si>
  <si>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</si>
  <si>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</si>
  <si>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</si>
  <si>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</si>
  <si>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</si>
  <si>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</si>
  <si>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</si>
  <si>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</si>
  <si>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</si>
  <si>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</si>
  <si>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</si>
  <si>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</si>
  <si>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</si>
  <si>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</si>
  <si>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</si>
  <si>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</si>
  <si>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</si>
  <si>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</si>
  <si>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</si>
  <si>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</si>
  <si>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</si>
  <si>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</si>
  <si>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</si>
  <si>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</si>
  <si>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</si>
  <si>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</si>
  <si>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</si>
  <si>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</si>
  <si>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</si>
  <si>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</si>
  <si>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</si>
  <si>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</si>
  <si>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</si>
  <si>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</si>
  <si>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</si>
  <si>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</si>
  <si>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</si>
  <si>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</si>
  <si>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</si>
  <si>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</si>
  <si>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</si>
  <si>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</si>
  <si>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</si>
  <si>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</si>
  <si>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</si>
  <si>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</si>
  <si>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</si>
  <si>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</si>
  <si>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</si>
  <si>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</si>
  <si>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</si>
  <si>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</si>
  <si>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</si>
  <si>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</si>
  <si>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</si>
  <si>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</si>
  <si>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</si>
  <si>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</si>
  <si>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</si>
  <si>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</si>
  <si>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</si>
  <si>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</si>
  <si>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</si>
  <si>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</si>
  <si>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</si>
  <si>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</si>
  <si>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</si>
  <si>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</si>
  <si>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</si>
  <si>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</si>
  <si>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</si>
  <si>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</si>
  <si>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</si>
  <si>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</si>
  <si>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</si>
  <si>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</si>
  <si>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</si>
  <si>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</si>
  <si>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</si>
  <si>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</si>
  <si>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</si>
  <si>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</si>
  <si>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</si>
  <si>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</si>
  <si>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</si>
  <si>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</si>
  <si>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</si>
  <si>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</si>
  <si>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</si>
  <si>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</si>
  <si>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</si>
  <si>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</si>
  <si>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</si>
  <si>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</si>
  <si>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</si>
  <si>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</si>
  <si>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</si>
  <si>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</si>
  <si>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</si>
  <si>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</si>
  <si>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</si>
  <si>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</si>
  <si>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</si>
  <si>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</si>
  <si>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</si>
  <si>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</si>
  <si>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</si>
  <si>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</si>
  <si>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</si>
  <si>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</si>
  <si>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</si>
  <si>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</si>
  <si>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</si>
  <si>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</si>
  <si>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</si>
  <si>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</si>
  <si>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</si>
  <si>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</si>
  <si>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</si>
  <si>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</si>
  <si>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</si>
  <si>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</si>
  <si>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</si>
  <si>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</si>
  <si>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</si>
  <si>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</si>
  <si>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</si>
  <si>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</si>
  <si>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</si>
  <si>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</si>
  <si>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</si>
  <si>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</si>
  <si>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</si>
  <si>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</si>
  <si>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</si>
  <si>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</si>
  <si>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</si>
  <si>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</si>
  <si>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</si>
  <si>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</si>
  <si>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</si>
  <si>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</si>
  <si>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</si>
  <si>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</si>
  <si>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</si>
  <si>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</si>
  <si>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</si>
  <si>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</si>
  <si>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</si>
  <si>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</si>
  <si>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</si>
  <si>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</si>
  <si>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</si>
  <si>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</si>
  <si>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</si>
  <si>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</si>
  <si>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</si>
  <si>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</si>
  <si>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</si>
  <si>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</si>
  <si>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</si>
  <si>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</si>
  <si>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</si>
  <si>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</si>
  <si>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</si>
  <si>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</si>
  <si>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</si>
  <si>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</si>
  <si>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</si>
  <si>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</si>
  <si>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</si>
  <si>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</si>
  <si>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</si>
  <si>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</si>
  <si>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</si>
  <si>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</si>
  <si>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</si>
  <si>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</si>
  <si>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</si>
  <si>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</si>
  <si>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</si>
  <si>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</si>
  <si>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</si>
  <si>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</si>
  <si>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</si>
  <si>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</si>
  <si>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</si>
  <si>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</si>
  <si>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</si>
  <si>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</si>
  <si>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</si>
  <si>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</si>
  <si>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</si>
  <si>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</si>
  <si>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</si>
  <si>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</si>
  <si>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</si>
  <si>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</si>
  <si>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</si>
  <si>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</si>
  <si>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</si>
  <si>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</si>
  <si>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</si>
  <si>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</si>
  <si>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</si>
  <si>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</si>
  <si>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</si>
  <si>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</si>
  <si>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</si>
  <si>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</si>
  <si>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</si>
  <si>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</si>
  <si>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</si>
  <si>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</si>
  <si>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</si>
  <si>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</si>
  <si>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</si>
  <si>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</si>
  <si>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</si>
  <si>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</si>
  <si>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</si>
  <si>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</si>
  <si>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</si>
  <si>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</si>
  <si>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</si>
  <si>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</si>
  <si>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</si>
  <si>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</si>
  <si>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</si>
  <si>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</si>
  <si>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</si>
  <si>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</si>
  <si>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</si>
  <si>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</si>
  <si>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</si>
  <si>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</si>
  <si>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</si>
  <si>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</si>
  <si>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</si>
  <si>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</si>
  <si>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</si>
  <si>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</si>
  <si>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</si>
  <si>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</si>
  <si>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</si>
  <si>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</si>
  <si>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</si>
  <si>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</si>
  <si>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</si>
  <si>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</si>
  <si>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</si>
  <si>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</si>
  <si>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</si>
  <si>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</si>
  <si>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</si>
  <si>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</si>
  <si>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</si>
  <si>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</si>
  <si>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</si>
  <si>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</si>
  <si>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</si>
  <si>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</si>
  <si>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</si>
  <si>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</si>
  <si>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</si>
  <si>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</si>
  <si>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</si>
  <si>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</si>
  <si>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</si>
  <si>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</si>
  <si>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</si>
  <si>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</si>
  <si>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</si>
  <si>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</si>
  <si>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</si>
  <si>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</si>
  <si>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</si>
  <si>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</si>
  <si>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</si>
  <si>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</si>
  <si>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</si>
  <si>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</si>
  <si>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</si>
  <si>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</si>
  <si>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</si>
  <si>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</si>
  <si>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</si>
  <si>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</si>
  <si>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</si>
  <si>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</si>
  <si>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</si>
  <si>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</si>
  <si>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</si>
  <si>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</si>
  <si>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</si>
  <si>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</si>
  <si>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</si>
  <si>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</si>
  <si>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</si>
  <si>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</si>
  <si>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</si>
  <si>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</si>
  <si>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</si>
  <si>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</si>
  <si>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</si>
  <si>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</si>
  <si>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</si>
  <si>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</si>
  <si>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</si>
  <si>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</si>
  <si>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</si>
  <si>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</si>
  <si>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</si>
  <si>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</si>
  <si>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</si>
  <si>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</si>
  <si>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</si>
  <si>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</si>
  <si>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</si>
  <si>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</si>
  <si>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</si>
  <si>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</si>
  <si>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</si>
  <si>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</si>
  <si>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</si>
  <si>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</si>
  <si>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</si>
  <si>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</si>
  <si>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</si>
  <si>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</si>
  <si>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</si>
  <si>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</si>
  <si>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</si>
  <si>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</si>
  <si>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</si>
  <si>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</si>
  <si>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</si>
  <si>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</si>
  <si>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</si>
  <si>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</si>
  <si>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</si>
  <si>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</si>
  <si>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</si>
  <si>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</si>
  <si>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</si>
  <si>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</si>
  <si>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</si>
  <si>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</si>
  <si>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</si>
  <si>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</si>
  <si>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</si>
  <si>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</si>
  <si>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</si>
  <si>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</si>
  <si>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</si>
  <si>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</si>
  <si>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</si>
  <si>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</si>
  <si>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</si>
  <si>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</si>
  <si>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</si>
  <si>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</si>
  <si>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</si>
  <si>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</si>
  <si>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</si>
  <si>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</si>
  <si>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</si>
  <si>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</si>
  <si>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</si>
  <si>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</si>
  <si>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</si>
  <si>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</si>
  <si>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</si>
  <si>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</si>
  <si>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</si>
  <si>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</si>
  <si>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</si>
  <si>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</si>
  <si>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</si>
  <si>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</si>
  <si>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</si>
  <si>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</si>
  <si>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</si>
  <si>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</si>
  <si>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</si>
  <si>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</si>
  <si>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</si>
  <si>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</si>
  <si>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</si>
  <si>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</si>
  <si>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</si>
  <si>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</si>
  <si>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</si>
  <si>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</si>
  <si>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</si>
  <si>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</si>
  <si>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</si>
  <si>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</si>
  <si>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</si>
  <si>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</si>
  <si>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</si>
  <si>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</si>
  <si>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</si>
  <si>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</si>
  <si>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</si>
  <si>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</si>
  <si>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</si>
  <si>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</si>
  <si>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</si>
  <si>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</si>
  <si>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</si>
  <si>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</si>
  <si>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</si>
  <si>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</si>
  <si>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</si>
  <si>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</si>
  <si>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</si>
  <si>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</si>
  <si>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</si>
  <si>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</si>
  <si>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</si>
  <si>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</si>
  <si>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</si>
  <si>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</si>
  <si>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</si>
  <si>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</si>
  <si>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</si>
  <si>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</si>
  <si>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</si>
  <si>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</si>
  <si>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</si>
  <si>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</si>
  <si>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</si>
  <si>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</si>
  <si>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</si>
  <si>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</si>
  <si>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</si>
  <si>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</si>
  <si>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</si>
  <si>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</si>
  <si>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</si>
  <si>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</si>
  <si>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</si>
  <si>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</si>
  <si>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</si>
  <si>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</si>
  <si>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</si>
  <si>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</si>
  <si>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</si>
  <si>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</si>
  <si>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</si>
  <si>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</si>
  <si>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</si>
  <si>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</si>
  <si>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</si>
  <si>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</si>
  <si>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</si>
  <si>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</si>
  <si>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</si>
  <si>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</si>
  <si>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</si>
  <si>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</si>
  <si>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</si>
  <si>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</si>
  <si>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</si>
  <si>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</si>
  <si>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</si>
  <si>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</si>
  <si>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</si>
  <si>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</si>
  <si>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</si>
  <si>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</si>
  <si>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</si>
  <si>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</si>
  <si>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</si>
  <si>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</si>
  <si>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</si>
  <si>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</si>
  <si>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</si>
  <si>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</si>
  <si>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</si>
  <si>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</si>
  <si>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</si>
  <si>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</si>
  <si>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</si>
  <si>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</si>
  <si>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</si>
  <si>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</si>
  <si>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</si>
  <si>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</si>
  <si>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</si>
  <si>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</si>
  <si>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</si>
  <si>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</si>
  <si>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</si>
  <si>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</si>
  <si>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</si>
  <si>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</si>
  <si>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</si>
  <si>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</si>
  <si>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</si>
  <si>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</si>
  <si>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</si>
  <si>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</si>
  <si>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</si>
  <si>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</si>
  <si>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</si>
  <si>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</si>
  <si>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</si>
  <si>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</si>
  <si>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</si>
  <si>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</si>
  <si>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</si>
  <si>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</si>
  <si>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</si>
  <si>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</si>
  <si>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</si>
  <si>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</si>
  <si>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</si>
  <si>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</si>
  <si>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</si>
  <si>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</si>
  <si>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</si>
  <si>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</si>
  <si>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</si>
  <si>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</si>
  <si>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</si>
  <si>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</si>
  <si>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</si>
  <si>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</si>
  <si>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</si>
  <si>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</si>
  <si>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</si>
  <si>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</si>
  <si>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</si>
  <si>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</si>
  <si>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</si>
  <si>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</si>
  <si>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</si>
  <si>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</si>
  <si>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</si>
  <si>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</si>
  <si>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</si>
  <si>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</si>
  <si>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</si>
  <si>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</si>
  <si>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</si>
  <si>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</si>
  <si>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</si>
  <si>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</si>
  <si>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</si>
  <si>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</si>
  <si>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</si>
  <si>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</si>
  <si>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</si>
  <si>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</si>
  <si>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</si>
  <si>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</si>
  <si>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</si>
  <si>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</si>
  <si>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</si>
  <si>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</si>
  <si>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</si>
  <si>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</si>
  <si>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</si>
  <si>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</si>
  <si>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</si>
  <si>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</si>
  <si>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</si>
  <si>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</si>
  <si>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</si>
  <si>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</si>
  <si>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</si>
  <si>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</si>
  <si>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</si>
  <si>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</si>
  <si>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</si>
  <si>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</si>
  <si>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</si>
  <si>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</si>
  <si>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</si>
  <si>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</si>
  <si>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</si>
  <si>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</si>
  <si>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</si>
  <si>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</si>
  <si>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</si>
  <si>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</si>
  <si>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</si>
  <si>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</si>
  <si>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</si>
  <si>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</si>
  <si>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</si>
  <si>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</si>
  <si>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</si>
  <si>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</si>
  <si>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</si>
  <si>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</si>
  <si>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</si>
  <si>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</si>
  <si>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</si>
  <si>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</si>
  <si>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</si>
  <si>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</si>
  <si>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</si>
  <si>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</si>
  <si>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</si>
  <si>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</si>
  <si>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</si>
  <si>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</si>
  <si>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</si>
  <si>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</si>
  <si>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</si>
  <si>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</si>
  <si>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</si>
  <si>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</si>
  <si>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</si>
  <si>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</si>
  <si>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</si>
  <si>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</si>
  <si>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</si>
  <si>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</si>
  <si>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</si>
  <si>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</si>
  <si>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</si>
  <si>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</si>
  <si>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</si>
  <si>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</si>
  <si>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</si>
  <si>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</si>
  <si>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</si>
  <si>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</si>
  <si>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</si>
  <si>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</si>
  <si>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</si>
  <si>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</si>
  <si>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</si>
  <si>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</si>
  <si>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</si>
  <si>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</si>
  <si>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</si>
  <si>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</si>
  <si>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</si>
  <si>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</si>
  <si>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</si>
  <si>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</si>
  <si>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</si>
  <si>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</si>
  <si>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</si>
  <si>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</si>
  <si>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</si>
  <si>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</si>
  <si>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</si>
  <si>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</si>
  <si>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</si>
  <si>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</si>
  <si>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</si>
  <si>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</si>
  <si>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</si>
  <si>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</si>
  <si>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</si>
  <si>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</si>
  <si>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</si>
  <si>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</si>
  <si>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</si>
  <si>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</si>
  <si>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</si>
  <si>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</si>
  <si>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</si>
  <si>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</si>
  <si>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</si>
  <si>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</si>
  <si>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</si>
  <si>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</si>
  <si>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</si>
  <si>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</si>
  <si>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</si>
  <si>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</si>
  <si>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</si>
  <si>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</si>
  <si>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</si>
  <si>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</si>
  <si>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</si>
  <si>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</si>
  <si>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</si>
  <si>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</si>
  <si>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</si>
  <si>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</si>
  <si>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</si>
  <si>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</si>
  <si>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</si>
  <si>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</si>
  <si>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</si>
  <si>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</si>
  <si>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</si>
  <si>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</si>
  <si>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</si>
  <si>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</si>
  <si>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</si>
  <si>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</si>
  <si>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</si>
  <si>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</si>
  <si>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</si>
  <si>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</si>
  <si>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</si>
  <si>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</si>
  <si>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</si>
  <si>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</si>
  <si>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</si>
  <si>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</si>
  <si>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</si>
  <si>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</si>
  <si>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</si>
  <si>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</si>
  <si>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</si>
  <si>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</si>
  <si>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</si>
  <si>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</si>
  <si>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</si>
  <si>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</si>
  <si>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</si>
  <si>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</si>
  <si>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</si>
  <si>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</si>
  <si>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</si>
  <si>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</si>
  <si>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</si>
  <si>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</si>
  <si>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</si>
  <si>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</si>
  <si>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</si>
  <si>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</si>
  <si>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</si>
  <si>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</si>
  <si>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</si>
  <si>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</si>
  <si>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</si>
  <si>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</si>
  <si>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</si>
  <si>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</si>
  <si>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</si>
  <si>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</si>
  <si>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</si>
  <si>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</si>
  <si>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</si>
  <si>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</si>
  <si>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</si>
  <si>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</si>
  <si>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</si>
  <si>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</si>
  <si>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</si>
  <si>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</si>
  <si>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</si>
  <si>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</si>
  <si>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</si>
  <si>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</si>
  <si>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</si>
  <si>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</si>
  <si>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</si>
  <si>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</si>
  <si>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</si>
  <si>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</si>
  <si>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</si>
  <si>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</si>
  <si>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</si>
  <si>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</si>
  <si>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</si>
  <si>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</si>
  <si>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</si>
  <si>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</si>
  <si>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</si>
  <si>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</si>
  <si>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</si>
  <si>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</si>
  <si>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</si>
  <si>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</si>
  <si>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</si>
  <si>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</si>
  <si>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</si>
  <si>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</si>
  <si>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</si>
  <si>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</si>
  <si>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</si>
  <si>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</si>
  <si>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</si>
  <si>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</si>
  <si>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</si>
  <si>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</si>
  <si>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</si>
  <si>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</si>
  <si>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</si>
  <si>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</si>
  <si>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</si>
  <si>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</si>
  <si>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</si>
  <si>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</si>
  <si>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</si>
  <si>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</si>
  <si>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</si>
  <si>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</si>
  <si>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</si>
  <si>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</si>
  <si>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</si>
  <si>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</si>
  <si>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</si>
  <si>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</si>
  <si>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</si>
  <si>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</si>
  <si>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</si>
  <si>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</si>
  <si>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</si>
  <si>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</si>
  <si>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</si>
  <si>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</si>
  <si>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</si>
  <si>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</si>
  <si>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</si>
  <si>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</si>
  <si>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</si>
  <si>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</si>
  <si>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</si>
  <si>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</si>
  <si>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</si>
  <si>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</si>
  <si>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</si>
  <si>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</si>
  <si>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</si>
  <si>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</si>
  <si>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</si>
  <si>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</si>
  <si>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</si>
  <si>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</si>
  <si>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</si>
  <si>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</si>
  <si>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</si>
  <si>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</si>
  <si>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</si>
  <si>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</si>
  <si>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</si>
  <si>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</si>
  <si>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</si>
  <si>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</si>
  <si>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</si>
  <si>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</si>
  <si>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</si>
  <si>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</si>
  <si>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</si>
  <si>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</si>
  <si>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</si>
  <si>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</si>
  <si>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</si>
  <si>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</si>
  <si>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</si>
  <si>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</si>
  <si>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</si>
  <si>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</si>
  <si>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</si>
  <si>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</si>
  <si>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</si>
  <si>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</si>
  <si>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</si>
  <si>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</si>
  <si>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</si>
  <si>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</si>
  <si>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</si>
  <si>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</si>
  <si>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</si>
  <si>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</si>
  <si>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</si>
  <si>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</si>
  <si>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</si>
  <si>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</si>
  <si>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</si>
  <si>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</si>
  <si>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</si>
  <si>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</si>
  <si>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</si>
  <si>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</si>
  <si>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</si>
  <si>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</si>
  <si>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</si>
  <si>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</si>
  <si>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</si>
  <si>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</si>
  <si>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</si>
  <si>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</si>
  <si>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</si>
  <si>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</si>
  <si>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</si>
  <si>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</si>
  <si>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</si>
  <si>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</si>
  <si>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</si>
  <si>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</si>
  <si>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</si>
  <si>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</si>
  <si>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</si>
  <si>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</si>
  <si>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</si>
  <si>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</si>
  <si>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</si>
  <si>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</si>
  <si>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</si>
  <si>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</si>
  <si>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</si>
  <si>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</si>
  <si>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</si>
  <si>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</si>
  <si>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</si>
  <si>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</si>
  <si>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</si>
  <si>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</si>
  <si>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</si>
  <si>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</si>
  <si>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</si>
  <si>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</si>
  <si>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</si>
  <si>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</si>
  <si>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</si>
  <si>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</si>
  <si>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</si>
  <si>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</si>
  <si>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</si>
  <si>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</si>
  <si>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</si>
  <si>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</si>
  <si>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</si>
  <si>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</si>
  <si>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</si>
  <si>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</si>
  <si>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</si>
  <si>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</si>
  <si>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</si>
  <si>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</si>
  <si>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</si>
  <si>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</si>
  <si>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</si>
  <si>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</si>
  <si>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</si>
  <si>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</si>
  <si>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</si>
  <si>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</si>
  <si>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</si>
  <si>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</si>
  <si>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</si>
  <si>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</si>
  <si>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</si>
  <si>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</si>
  <si>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</si>
  <si>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</si>
  <si>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</si>
  <si>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</si>
  <si>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</si>
  <si>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</si>
  <si>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</si>
  <si>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</si>
  <si>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</si>
  <si>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</si>
  <si>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</si>
  <si>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</si>
  <si>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</si>
  <si>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</si>
  <si>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</si>
  <si>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</si>
  <si>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</si>
  <si>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</si>
  <si>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</si>
  <si>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</si>
  <si>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</si>
  <si>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</si>
  <si>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</si>
  <si>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</si>
  <si>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</si>
  <si>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</si>
  <si>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</si>
  <si>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</si>
  <si>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</si>
  <si>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</si>
  <si>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</si>
  <si>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</si>
  <si>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</si>
  <si>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</si>
  <si>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</si>
  <si>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</si>
  <si>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</si>
  <si>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</si>
  <si>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</si>
  <si>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</si>
  <si>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</si>
  <si>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</si>
  <si>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</si>
  <si>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</si>
  <si>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</si>
  <si>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</si>
  <si>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</si>
  <si>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</si>
  <si>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</si>
  <si>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</si>
  <si>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</si>
  <si>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</si>
  <si>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</si>
  <si>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</si>
  <si>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</si>
  <si>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</si>
  <si>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</si>
  <si>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</si>
  <si>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</si>
  <si>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</si>
  <si>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</si>
  <si>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</si>
  <si>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</si>
  <si>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</si>
  <si>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</si>
  <si>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</si>
  <si>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</si>
  <si>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</si>
  <si>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</si>
  <si>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</si>
  <si>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</si>
  <si>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</si>
  <si>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</si>
  <si>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</si>
  <si>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</si>
  <si>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</si>
  <si>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</si>
  <si>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</si>
  <si>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</si>
  <si>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</si>
  <si>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</si>
  <si>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</si>
  <si>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</si>
  <si>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</si>
  <si>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</si>
  <si>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</si>
  <si>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</si>
  <si>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</si>
  <si>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</si>
  <si>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</si>
  <si>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</si>
  <si>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</si>
  <si>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</si>
  <si>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</si>
  <si>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</si>
  <si>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</si>
  <si>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</si>
  <si>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</si>
  <si>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</si>
  <si>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</si>
  <si>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</si>
  <si>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</si>
  <si>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</si>
  <si>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</si>
  <si>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</si>
  <si>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</si>
  <si>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</si>
  <si>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</si>
  <si>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</si>
  <si>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</si>
  <si>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</si>
  <si>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</si>
  <si>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</si>
  <si>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</si>
  <si>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</si>
  <si>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</si>
  <si>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</si>
  <si>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</si>
  <si>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</si>
  <si>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</si>
  <si>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</si>
  <si>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</si>
  <si>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</si>
  <si>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</si>
  <si>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</si>
  <si>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</si>
  <si>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</si>
  <si>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</si>
  <si>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</si>
  <si>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</si>
  <si>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</si>
  <si>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</si>
  <si>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</si>
  <si>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</si>
  <si>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</si>
  <si>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</si>
  <si>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</si>
  <si>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</si>
  <si>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</si>
  <si>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</si>
  <si>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</si>
  <si>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</si>
  <si>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</si>
  <si>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</si>
  <si>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</si>
  <si>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</si>
  <si>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</si>
  <si>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</si>
  <si>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</si>
  <si>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</si>
  <si>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</si>
  <si>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</si>
  <si>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</si>
  <si>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</si>
  <si>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</si>
  <si>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</si>
  <si>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</si>
  <si>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</si>
  <si>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</si>
  <si>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</si>
  <si>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</si>
  <si>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</si>
  <si>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</si>
  <si>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</si>
  <si>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</si>
  <si>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</si>
  <si>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</si>
  <si>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</si>
  <si>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</si>
  <si>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</si>
  <si>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</si>
  <si>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</si>
  <si>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</si>
  <si>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</si>
  <si>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</si>
  <si>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</si>
  <si>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</si>
  <si>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</si>
  <si>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</si>
  <si>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</si>
  <si>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</si>
  <si>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</si>
  <si>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</si>
  <si>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</si>
  <si>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</si>
  <si>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</si>
  <si>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</si>
  <si>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</si>
  <si>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</si>
  <si>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</si>
  <si>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</si>
  <si>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</si>
  <si>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</si>
  <si>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</si>
  <si>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</si>
  <si>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</si>
  <si>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</si>
  <si>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</si>
  <si>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</si>
  <si>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</si>
  <si>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</si>
  <si>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</si>
  <si>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</si>
  <si>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</si>
  <si>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</si>
  <si>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</si>
  <si>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</si>
  <si>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</si>
  <si>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</si>
  <si>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</si>
  <si>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</si>
  <si>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</si>
  <si>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</si>
  <si>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</si>
  <si>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</si>
  <si>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</si>
  <si>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</si>
  <si>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</si>
  <si>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</si>
  <si>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</si>
  <si>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</si>
  <si>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</si>
  <si>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</si>
  <si>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</si>
  <si>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</si>
  <si>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</si>
  <si>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</si>
  <si>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</si>
  <si>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</si>
  <si>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</si>
  <si>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</si>
  <si>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</si>
  <si>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</si>
  <si>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</si>
  <si>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</si>
  <si>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</si>
  <si>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</si>
  <si>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</si>
  <si>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</si>
  <si>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</si>
  <si>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</si>
  <si>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</si>
  <si>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</si>
  <si>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</si>
  <si>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</si>
  <si>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</si>
  <si>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</si>
  <si>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</si>
  <si>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</si>
  <si>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</si>
  <si>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</si>
  <si>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</si>
  <si>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</si>
  <si>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</si>
  <si>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</si>
  <si>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</si>
  <si>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</si>
  <si>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</si>
  <si>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</si>
  <si>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</si>
  <si>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</si>
  <si>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</si>
  <si>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</si>
  <si>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</si>
  <si>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</si>
  <si>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</si>
  <si>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</si>
  <si>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</si>
  <si>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</si>
  <si>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</si>
  <si>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</si>
  <si>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</si>
  <si>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</si>
  <si>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</si>
  <si>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</si>
  <si>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</si>
  <si>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</si>
  <si>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</si>
  <si>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</si>
  <si>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</si>
  <si>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</si>
  <si>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</si>
  <si>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</si>
  <si>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</si>
  <si>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</si>
  <si>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</si>
  <si>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</si>
  <si>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</si>
  <si>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</si>
  <si>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</si>
  <si>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</si>
  <si>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</si>
  <si>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</si>
  <si>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</si>
  <si>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</si>
  <si>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</si>
  <si>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</si>
  <si>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</si>
  <si>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</si>
  <si>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</si>
  <si>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</si>
  <si>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</si>
  <si>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</si>
  <si>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</si>
  <si>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</si>
  <si>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</si>
  <si>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</si>
  <si>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</si>
  <si>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</si>
  <si>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</si>
  <si>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</si>
  <si>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</si>
  <si>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</si>
  <si>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</si>
  <si>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</si>
  <si>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</si>
  <si>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</si>
  <si>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</si>
  <si>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</si>
  <si>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</si>
  <si>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</si>
  <si>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</si>
  <si>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</si>
  <si>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</si>
  <si>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</si>
  <si>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</si>
  <si>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</si>
  <si>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</si>
  <si>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</si>
  <si>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</si>
  <si>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</si>
  <si>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</si>
  <si>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</si>
  <si>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</si>
  <si>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</si>
  <si>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</si>
  <si>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</si>
  <si>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</si>
  <si>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</si>
  <si>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</si>
  <si>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</si>
  <si>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</si>
  <si>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</si>
  <si>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</si>
  <si>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</si>
  <si>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</si>
  <si>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</si>
  <si>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</si>
  <si>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</si>
  <si>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</si>
  <si>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</si>
  <si>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</si>
  <si>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</si>
  <si>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</si>
  <si>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</si>
  <si>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</si>
  <si>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</si>
  <si>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</si>
  <si>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</si>
  <si>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</si>
  <si>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</si>
  <si>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</si>
  <si>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</si>
  <si>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</si>
  <si>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</si>
  <si>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</si>
  <si>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</si>
  <si>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</si>
  <si>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</si>
  <si>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</si>
  <si>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</si>
  <si>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</si>
  <si>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</si>
  <si>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</si>
  <si>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</si>
  <si>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</si>
  <si>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</si>
  <si>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</si>
  <si>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</si>
  <si>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</si>
  <si>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</si>
  <si>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</si>
  <si>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</si>
  <si>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</si>
  <si>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</si>
  <si>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</si>
  <si>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</si>
  <si>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</si>
  <si>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</si>
  <si>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</si>
  <si>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</si>
  <si>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</si>
  <si>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</si>
  <si>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</si>
  <si>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</si>
  <si>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</si>
  <si>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</si>
  <si>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</si>
  <si>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</si>
  <si>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</si>
  <si>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</si>
  <si>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</si>
  <si>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</si>
  <si>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</si>
  <si>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</si>
  <si>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</si>
  <si>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</si>
  <si>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</si>
  <si>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</si>
  <si>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</si>
  <si>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</si>
  <si>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</si>
  <si>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</si>
  <si>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</si>
  <si>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</si>
  <si>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</si>
  <si>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</si>
  <si>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</si>
  <si>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</si>
  <si>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</si>
  <si>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</si>
  <si>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</si>
  <si>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</si>
  <si>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</si>
  <si>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</si>
  <si>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</si>
  <si>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</si>
  <si>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</si>
  <si>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</si>
  <si>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</si>
  <si>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</si>
  <si>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</si>
  <si>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</si>
  <si>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</si>
  <si>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</si>
  <si>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</si>
  <si>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</si>
  <si>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</si>
  <si>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</si>
  <si>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</si>
  <si>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</si>
  <si>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</si>
  <si>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</si>
  <si>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</si>
  <si>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</si>
  <si>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</si>
  <si>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</si>
  <si>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</si>
  <si>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</si>
  <si>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</si>
  <si>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</si>
  <si>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</si>
  <si>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</si>
  <si>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</si>
  <si>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</si>
  <si>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</si>
  <si>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</si>
  <si>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</si>
  <si>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</si>
  <si>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</si>
  <si>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</si>
  <si>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</si>
  <si>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</si>
  <si>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</si>
  <si>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</si>
  <si>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</si>
  <si>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</si>
  <si>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</si>
  <si>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</si>
  <si>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</si>
  <si>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</si>
  <si>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</si>
  <si>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</si>
  <si>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</si>
  <si>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</si>
  <si>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</si>
  <si>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</si>
  <si>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</si>
  <si>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</si>
  <si>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</si>
  <si>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</si>
  <si>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</si>
  <si>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</si>
  <si>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</si>
  <si>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</si>
  <si>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</si>
  <si>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</si>
  <si>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</si>
  <si>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</si>
  <si>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</si>
  <si>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</si>
  <si>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</si>
  <si>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</si>
  <si>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</si>
  <si>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</si>
  <si>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</si>
  <si>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</si>
  <si>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</si>
  <si>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</si>
  <si>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</si>
  <si>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</si>
  <si>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</si>
  <si>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</si>
  <si>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</si>
  <si>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</si>
  <si>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</si>
  <si>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</si>
  <si>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</si>
  <si>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</si>
  <si>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</si>
  <si>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</si>
  <si>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</si>
  <si>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</si>
  <si>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</si>
  <si>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</si>
  <si>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</si>
  <si>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</si>
  <si>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</si>
  <si>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</si>
  <si>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</si>
  <si>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</si>
  <si>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</si>
  <si>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</si>
  <si>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</si>
  <si>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</si>
  <si>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</si>
  <si>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</si>
  <si>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</si>
  <si>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</si>
  <si>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</si>
  <si>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</si>
  <si>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</si>
  <si>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</si>
  <si>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</si>
  <si>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</si>
  <si>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</si>
  <si>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</si>
  <si>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</si>
  <si>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</si>
  <si>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</si>
  <si>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</si>
  <si>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</si>
  <si>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</si>
  <si>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</si>
  <si>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</si>
  <si>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</si>
  <si>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</si>
  <si>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</si>
  <si>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</si>
  <si>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</si>
  <si>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</si>
  <si>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</si>
  <si>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</si>
  <si>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</si>
  <si>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</si>
  <si>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</si>
  <si>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</si>
  <si>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</si>
  <si>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</si>
  <si>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</si>
  <si>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</si>
  <si>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</si>
  <si>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</si>
  <si>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</si>
  <si>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</si>
  <si>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</si>
  <si>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</si>
  <si>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</si>
  <si>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</si>
  <si>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</si>
  <si>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</si>
  <si>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</si>
  <si>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</si>
  <si>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</si>
  <si>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</si>
  <si>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</si>
  <si>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</si>
  <si>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</si>
  <si>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</si>
  <si>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</si>
  <si>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</si>
  <si>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</si>
  <si>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</si>
  <si>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</si>
  <si>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</si>
  <si>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</si>
  <si>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</si>
  <si>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</si>
  <si>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</si>
  <si>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</si>
  <si>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</si>
  <si>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</si>
  <si>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</si>
  <si>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</si>
  <si>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</si>
  <si>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</si>
  <si>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</si>
  <si>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</si>
  <si>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</si>
  <si>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</si>
  <si>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</si>
  <si>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</si>
  <si>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</si>
  <si>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</si>
  <si>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</si>
  <si>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</si>
  <si>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</si>
  <si>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</si>
  <si>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</si>
  <si>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</si>
  <si>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</si>
  <si>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</si>
  <si>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</si>
  <si>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</si>
  <si>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</si>
  <si>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</si>
  <si>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</si>
  <si>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</si>
  <si>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</si>
  <si>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</si>
  <si>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</si>
  <si>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</si>
  <si>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</si>
  <si>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</si>
  <si>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</si>
  <si>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</si>
  <si>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</si>
  <si>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</si>
  <si>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</si>
  <si>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</si>
  <si>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</si>
  <si>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</si>
  <si>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</si>
  <si>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</si>
  <si>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</si>
  <si>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</si>
  <si>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</si>
  <si>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</si>
  <si>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</si>
  <si>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</si>
  <si>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</si>
  <si>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</si>
  <si>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</si>
  <si>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</si>
  <si>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</si>
  <si>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</si>
  <si>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</si>
  <si>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</si>
  <si>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</si>
  <si>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</si>
  <si>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</si>
  <si>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</si>
  <si>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</si>
  <si>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</si>
  <si>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</si>
  <si>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</si>
  <si>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</si>
  <si>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</si>
  <si>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</si>
  <si>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</si>
  <si>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</si>
  <si>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</si>
  <si>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</si>
  <si>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</si>
  <si>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</si>
  <si>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</si>
  <si>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</si>
  <si>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</si>
  <si>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</si>
  <si>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</si>
  <si>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</si>
  <si>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</si>
  <si>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</si>
  <si>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</si>
  <si>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</si>
  <si>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</si>
  <si>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</si>
  <si>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</si>
  <si>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</si>
  <si>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</si>
  <si>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</si>
  <si>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</si>
  <si>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</si>
  <si>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</si>
  <si>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</si>
  <si>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</si>
  <si>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</si>
  <si>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</si>
  <si>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</si>
  <si>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</si>
  <si>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</si>
  <si>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</si>
  <si>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</si>
  <si>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</si>
  <si>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</si>
  <si>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</si>
  <si>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</si>
  <si>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</si>
  <si>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</si>
  <si>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</si>
  <si>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</si>
  <si>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</si>
  <si>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</si>
  <si>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</si>
  <si>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</si>
  <si>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</si>
  <si>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</si>
  <si>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</si>
  <si>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</si>
  <si>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</si>
  <si>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</si>
  <si>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</si>
  <si>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</si>
  <si>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</si>
  <si>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</si>
  <si>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</si>
  <si>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</si>
  <si>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</si>
  <si>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</si>
  <si>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</si>
  <si>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</si>
  <si>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</si>
  <si>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</si>
  <si>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</si>
  <si>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</si>
  <si>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</si>
  <si>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</si>
  <si>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</si>
  <si>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</si>
  <si>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</si>
  <si>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</si>
  <si>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</si>
  <si>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</si>
  <si>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</si>
  <si>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</si>
  <si>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</si>
  <si>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</si>
  <si>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</si>
  <si>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</si>
  <si>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</si>
  <si>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</si>
  <si>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</si>
  <si>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</si>
  <si>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</si>
  <si>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</si>
  <si>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</si>
  <si>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</si>
  <si>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</si>
  <si>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</si>
  <si>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</si>
  <si>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</si>
  <si>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</si>
  <si>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</si>
  <si>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</si>
  <si>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</si>
  <si>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</si>
  <si>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</si>
  <si>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</si>
  <si>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</si>
  <si>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</si>
  <si>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</si>
  <si>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</si>
  <si>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</si>
  <si>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</si>
  <si>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</si>
  <si>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</si>
  <si>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</si>
  <si>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</si>
  <si>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</si>
  <si>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</si>
  <si>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</si>
  <si>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</si>
  <si>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</si>
  <si>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</si>
  <si>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</si>
  <si>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</si>
  <si>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</si>
  <si>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</si>
  <si>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</si>
  <si>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</si>
  <si>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</si>
  <si>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</si>
  <si>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</si>
  <si>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</si>
  <si>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</si>
  <si>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</si>
  <si>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</si>
  <si>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</si>
  <si>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</si>
  <si>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</si>
  <si>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</si>
  <si>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</si>
  <si>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</si>
  <si>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</si>
  <si>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</si>
  <si>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</si>
  <si>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</si>
  <si>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</si>
  <si>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</si>
  <si>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</si>
  <si>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</si>
  <si>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</si>
  <si>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</si>
  <si>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</si>
  <si>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</si>
  <si>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</si>
  <si>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</si>
  <si>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</si>
  <si>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</si>
  <si>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</si>
  <si>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</si>
  <si>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</si>
  <si>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</si>
  <si>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</si>
  <si>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</si>
  <si>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</si>
  <si>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</si>
  <si>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</si>
  <si>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</si>
  <si>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</si>
  <si>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</si>
  <si>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</si>
  <si>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</si>
  <si>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</si>
  <si>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</si>
  <si>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</si>
  <si>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</si>
  <si>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</si>
  <si>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</si>
  <si>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</si>
  <si>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</si>
  <si>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</si>
  <si>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</si>
  <si>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</si>
  <si>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</si>
  <si>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</si>
  <si>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</si>
  <si>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</si>
  <si>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</si>
  <si>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</si>
  <si>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</si>
  <si>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</si>
  <si>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</si>
  <si>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</si>
  <si>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</si>
  <si>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</si>
  <si>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</si>
  <si>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</si>
  <si>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</si>
  <si>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</si>
  <si>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</si>
  <si>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</si>
  <si>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</si>
  <si>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</si>
  <si>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</si>
  <si>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</si>
  <si>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</si>
  <si>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</si>
  <si>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</si>
  <si>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</si>
  <si>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</si>
  <si>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</si>
  <si>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</si>
  <si>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</si>
  <si>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</si>
  <si>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</si>
  <si>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</si>
  <si>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</si>
  <si>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</si>
  <si>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</si>
  <si>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</si>
  <si>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</si>
  <si>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</si>
  <si>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</si>
  <si>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</si>
  <si>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</si>
  <si>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</si>
  <si>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</si>
  <si>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</si>
  <si>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</si>
  <si>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</si>
  <si>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</si>
  <si>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</si>
  <si>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</si>
  <si>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</si>
  <si>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</si>
  <si>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</si>
  <si>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</si>
  <si>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</si>
  <si>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</si>
  <si>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</si>
  <si>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</si>
  <si>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</si>
  <si>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</si>
  <si>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</si>
  <si>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</si>
  <si>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</si>
  <si>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</si>
  <si>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</si>
  <si>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</si>
  <si>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</si>
  <si>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</si>
  <si>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</si>
  <si>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</si>
  <si>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</si>
  <si>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</si>
  <si>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</si>
  <si>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</si>
  <si>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</si>
  <si>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</si>
  <si>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</si>
  <si>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</si>
  <si>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</si>
  <si>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</si>
  <si>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</si>
  <si>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</si>
  <si>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</si>
  <si>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</si>
  <si>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</si>
  <si>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</si>
  <si>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</si>
  <si>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</si>
  <si>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</si>
  <si>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</si>
  <si>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</si>
  <si>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</si>
  <si>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</si>
  <si>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</si>
  <si>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</si>
  <si>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</si>
  <si>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</si>
  <si>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</si>
  <si>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</si>
  <si>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</si>
  <si>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</si>
  <si>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</si>
  <si>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</si>
  <si>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</si>
  <si>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</si>
  <si>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</si>
  <si>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</si>
  <si>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</si>
  <si>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</si>
  <si>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</si>
  <si>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</si>
  <si>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</si>
  <si>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</si>
  <si>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</si>
  <si>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</si>
  <si>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</si>
  <si>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</si>
  <si>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</si>
  <si>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</si>
  <si>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</si>
  <si>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</si>
  <si>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</si>
  <si>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</si>
  <si>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</si>
  <si>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</si>
  <si>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</si>
  <si>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</si>
  <si>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</si>
  <si>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</si>
  <si>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</si>
  <si>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</si>
  <si>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</si>
  <si>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</si>
  <si>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</si>
  <si>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</si>
  <si>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</si>
  <si>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</si>
  <si>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</si>
  <si>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</si>
  <si>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</si>
  <si>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</si>
  <si>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</si>
  <si>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</si>
  <si>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</si>
  <si>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</si>
  <si>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</si>
  <si>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</si>
  <si>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</si>
  <si>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</si>
  <si>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</si>
  <si>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</si>
  <si>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</si>
  <si>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</si>
  <si>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</si>
  <si>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</si>
  <si>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</si>
  <si>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</si>
  <si>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</si>
  <si>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</si>
  <si>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</si>
  <si>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</si>
  <si>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</si>
  <si>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</si>
  <si>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</si>
  <si>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</si>
  <si>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</si>
  <si>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</si>
  <si>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</si>
  <si>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</si>
  <si>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</si>
  <si>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</si>
  <si>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</si>
  <si>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</si>
  <si>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</si>
  <si>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</si>
  <si>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</si>
  <si>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</si>
  <si>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</si>
  <si>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</si>
  <si>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</si>
  <si>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</si>
  <si>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</si>
  <si>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</si>
  <si>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</si>
  <si>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</si>
  <si>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</si>
  <si>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</si>
  <si>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</si>
  <si>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</si>
  <si>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</si>
  <si>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</si>
  <si>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</si>
  <si>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</si>
  <si>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</si>
  <si>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</si>
  <si>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</si>
  <si>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</si>
  <si>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</si>
  <si>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</si>
  <si>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</si>
  <si>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</si>
  <si>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</si>
  <si>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</si>
  <si>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</si>
  <si>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</si>
  <si>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</si>
  <si>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</si>
  <si>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</si>
  <si>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</si>
  <si>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</si>
  <si>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</si>
  <si>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</si>
  <si>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</si>
  <si>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</si>
  <si>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</si>
  <si>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</si>
  <si>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</si>
  <si>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</si>
  <si>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</si>
  <si>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</si>
  <si>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</si>
  <si>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</si>
  <si>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</si>
  <si>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</si>
  <si>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</si>
  <si>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</si>
  <si>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</si>
  <si>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</si>
  <si>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</si>
  <si>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</si>
  <si>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</si>
  <si>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</si>
  <si>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</si>
  <si>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</si>
  <si>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</si>
  <si>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</si>
  <si>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</si>
  <si>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</si>
  <si>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</si>
  <si>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</si>
  <si>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</si>
  <si>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</si>
  <si>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</si>
  <si>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</si>
  <si>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</si>
  <si>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</si>
  <si>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</si>
  <si>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</si>
  <si>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</si>
  <si>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</si>
  <si>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</si>
  <si>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</si>
  <si>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</si>
  <si>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</si>
  <si>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</si>
  <si>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</si>
  <si>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</si>
  <si>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</si>
  <si>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</si>
  <si>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</si>
  <si>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</si>
  <si>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</si>
  <si>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</si>
  <si>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</si>
  <si>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</si>
  <si>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</si>
  <si>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</si>
  <si>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</si>
  <si>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</si>
  <si>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</si>
  <si>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</si>
  <si>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</si>
  <si>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</si>
  <si>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</si>
  <si>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</si>
  <si>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</si>
  <si>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</si>
  <si>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</si>
  <si>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</si>
  <si>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</si>
  <si>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</si>
  <si>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</si>
  <si>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</si>
  <si>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</si>
  <si>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</si>
  <si>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</si>
  <si>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</si>
  <si>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</si>
  <si>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</si>
  <si>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</si>
  <si>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</si>
  <si>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</si>
  <si>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</si>
  <si>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</si>
  <si>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</si>
  <si>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</si>
  <si>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</si>
  <si>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</si>
  <si>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</si>
  <si>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</si>
  <si>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</si>
  <si>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</si>
  <si>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</si>
  <si>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</si>
  <si>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</si>
  <si>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</si>
  <si>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</si>
  <si>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</si>
  <si>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</si>
  <si>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</si>
  <si>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</si>
  <si>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</si>
  <si>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</si>
  <si>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</si>
  <si>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</si>
  <si>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</si>
  <si>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</si>
  <si>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</si>
  <si>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</si>
  <si>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</si>
  <si>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</si>
  <si>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</si>
  <si>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</si>
  <si>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</si>
  <si>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</si>
  <si>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</si>
  <si>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</si>
  <si>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</si>
  <si>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</si>
  <si>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</si>
  <si>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</si>
  <si>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</si>
  <si>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</si>
  <si>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</si>
  <si>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</si>
  <si>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</si>
  <si>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</si>
  <si>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</si>
  <si>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</si>
  <si>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</si>
  <si>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</si>
  <si>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</si>
  <si>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</si>
  <si>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</si>
  <si>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</si>
  <si>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</si>
  <si>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</si>
  <si>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</si>
  <si>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</si>
  <si>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</si>
  <si>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</si>
  <si>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</si>
  <si>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</si>
  <si>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</si>
  <si>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</si>
  <si>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</si>
  <si>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</si>
  <si>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</si>
  <si>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</si>
  <si>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</si>
  <si>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</si>
  <si>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</si>
  <si>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</si>
  <si>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</si>
  <si>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</si>
  <si>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</si>
  <si>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</si>
  <si>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</si>
  <si>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</si>
  <si>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</si>
  <si>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</si>
  <si>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</si>
  <si>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</si>
  <si>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</si>
  <si>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</si>
  <si>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</si>
  <si>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</si>
  <si>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</si>
  <si>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</si>
  <si>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</si>
  <si>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</si>
  <si>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</si>
  <si>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</si>
  <si>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</si>
  <si>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</si>
  <si>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</si>
  <si>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</si>
  <si>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</si>
  <si>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</si>
  <si>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</si>
  <si>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</si>
  <si>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</si>
  <si>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</si>
  <si>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</si>
  <si>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</si>
  <si>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</si>
  <si>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</si>
  <si>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</si>
  <si>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</si>
  <si>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</si>
  <si>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</si>
  <si>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</si>
  <si>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</si>
  <si>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</si>
  <si>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</si>
  <si>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</si>
  <si>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</si>
  <si>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</si>
  <si>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</si>
  <si>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</si>
  <si>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</si>
  <si>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</si>
  <si>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</si>
  <si>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</si>
  <si>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</si>
  <si>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</si>
  <si>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</si>
  <si>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</si>
  <si>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</si>
  <si>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</si>
  <si>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</si>
  <si>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</si>
  <si>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</si>
  <si>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</si>
  <si>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</si>
  <si>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</si>
  <si>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</si>
  <si>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</si>
  <si>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</si>
  <si>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</si>
  <si>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</si>
  <si>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</si>
  <si>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</si>
  <si>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</si>
  <si>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</si>
  <si>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</si>
  <si>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</si>
  <si>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</si>
  <si>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</si>
  <si>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</si>
  <si>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</si>
  <si>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</si>
  <si>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</si>
  <si>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</si>
  <si>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</si>
  <si>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</si>
  <si>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</si>
  <si>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</si>
  <si>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</si>
  <si>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</si>
  <si>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</si>
  <si>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</si>
  <si>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</si>
  <si>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</si>
  <si>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</si>
  <si>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</si>
  <si>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</si>
  <si>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</si>
  <si>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</si>
  <si>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</si>
  <si>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</si>
  <si>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</si>
  <si>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</si>
  <si>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</si>
  <si>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</si>
  <si>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</si>
  <si>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</si>
  <si>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</si>
  <si>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</si>
  <si>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</si>
  <si>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</si>
  <si>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</si>
  <si>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</si>
  <si>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</si>
  <si>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</si>
  <si>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</si>
  <si>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</si>
  <si>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</si>
  <si>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</si>
  <si>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</si>
  <si>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</si>
  <si>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</si>
  <si>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</si>
  <si>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</si>
  <si>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</si>
  <si>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</si>
  <si>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</si>
  <si>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</si>
  <si>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</si>
  <si>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</si>
  <si>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</si>
  <si>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</si>
  <si>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</si>
  <si>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</si>
  <si>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</si>
  <si>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</si>
  <si>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</si>
  <si>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</si>
  <si>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</si>
  <si>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</si>
  <si>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</si>
  <si>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</si>
  <si>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</si>
  <si>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</si>
  <si>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</si>
  <si>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</si>
  <si>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</si>
  <si>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</si>
  <si>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</si>
  <si>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</si>
  <si>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</si>
  <si>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</si>
  <si>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</si>
  <si>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</si>
  <si>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</si>
  <si>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</si>
  <si>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</si>
  <si>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</si>
  <si>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</si>
  <si>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</si>
  <si>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</si>
  <si>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</si>
  <si>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</si>
  <si>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</si>
  <si>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</si>
  <si>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</si>
  <si>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</si>
  <si>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</si>
  <si>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</si>
  <si>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</si>
  <si>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</si>
  <si>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</si>
  <si>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</si>
  <si>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</si>
  <si>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</si>
  <si>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</si>
  <si>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</si>
  <si>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</si>
  <si>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</si>
  <si>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</si>
  <si>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</si>
  <si>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</si>
  <si>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</si>
  <si>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</si>
  <si>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</si>
  <si>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</si>
  <si>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</si>
  <si>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</si>
  <si>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</si>
  <si>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</si>
  <si>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</si>
  <si>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</si>
  <si>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</si>
  <si>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</si>
  <si>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</si>
  <si>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</si>
  <si>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</si>
  <si>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</si>
  <si>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</si>
  <si>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</si>
  <si>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</si>
  <si>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</si>
  <si>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</si>
  <si>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</si>
  <si>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</si>
  <si>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</si>
  <si>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</si>
  <si>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</si>
  <si>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</si>
  <si>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</si>
  <si>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</si>
  <si>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</si>
  <si>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</si>
  <si>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</si>
  <si>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</si>
  <si>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</si>
  <si>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</si>
  <si>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</si>
  <si>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</si>
  <si>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</si>
  <si>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</si>
  <si>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</si>
  <si>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</si>
  <si>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</si>
  <si>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</si>
  <si>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</si>
  <si>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</si>
  <si>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</si>
  <si>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</si>
  <si>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</si>
  <si>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</si>
  <si>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</si>
  <si>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</si>
  <si>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</si>
  <si>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</si>
  <si>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</si>
  <si>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</si>
  <si>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</si>
  <si>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</si>
  <si>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</si>
  <si>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</si>
  <si>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</si>
  <si>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</si>
  <si>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</si>
  <si>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</si>
  <si>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</si>
  <si>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</si>
  <si>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</si>
  <si>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</si>
  <si>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</si>
  <si>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</si>
  <si>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</si>
  <si>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</si>
  <si>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</si>
  <si>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</si>
  <si>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</si>
  <si>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</si>
  <si>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</si>
  <si>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</si>
  <si>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</si>
  <si>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</si>
  <si>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</si>
  <si>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</si>
  <si>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</si>
  <si>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</si>
  <si>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</si>
  <si>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</si>
  <si>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</si>
  <si>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</si>
  <si>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</si>
  <si>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</si>
  <si>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</si>
  <si>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</si>
  <si>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</si>
  <si>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</si>
  <si>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</si>
  <si>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</si>
  <si>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</si>
  <si>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</si>
  <si>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</si>
  <si>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</si>
  <si>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</si>
  <si>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</si>
  <si>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</si>
  <si>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</si>
  <si>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</si>
  <si>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</si>
  <si>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</si>
  <si>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</si>
  <si>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</si>
  <si>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</si>
  <si>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</si>
  <si>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</si>
  <si>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</si>
  <si>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</si>
  <si>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</si>
  <si>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</si>
  <si>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</si>
  <si>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</si>
  <si>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</si>
  <si>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</si>
  <si>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</si>
  <si>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</si>
  <si>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</si>
  <si>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</si>
  <si>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</si>
  <si>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</si>
  <si>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</si>
  <si>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</si>
  <si>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</si>
  <si>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</si>
  <si>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</si>
  <si>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</si>
  <si>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</si>
  <si>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</si>
  <si>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</si>
  <si>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</si>
  <si>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</si>
  <si>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</si>
  <si>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</si>
  <si>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</si>
  <si>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</si>
  <si>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</si>
  <si>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</si>
  <si>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</si>
  <si>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</si>
  <si>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</si>
  <si>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</si>
  <si>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</si>
  <si>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</si>
  <si>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</si>
  <si>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</si>
  <si>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</si>
  <si>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</si>
  <si>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</si>
  <si>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</si>
  <si>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</si>
  <si>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</si>
  <si>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</si>
  <si>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</si>
  <si>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</si>
  <si>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</si>
  <si>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</si>
  <si>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</si>
  <si>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</si>
  <si>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</si>
  <si>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</si>
  <si>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</si>
  <si>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</si>
  <si>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</si>
  <si>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</si>
  <si>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</si>
  <si>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</si>
  <si>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</si>
  <si>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</si>
  <si>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</si>
  <si>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</si>
  <si>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</si>
  <si>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</si>
  <si>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</si>
  <si>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</si>
  <si>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</si>
  <si>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</si>
  <si>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</si>
  <si>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</si>
  <si>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</si>
  <si>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</si>
  <si>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</si>
  <si>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</si>
  <si>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</si>
  <si>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</si>
  <si>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</si>
  <si>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</si>
  <si>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</si>
  <si>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</si>
  <si>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</si>
  <si>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</si>
  <si>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</si>
  <si>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</si>
  <si>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</si>
  <si>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</si>
  <si>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</si>
  <si>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</si>
  <si>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</si>
  <si>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</si>
  <si>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</si>
  <si>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</si>
  <si>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</si>
  <si>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</si>
  <si>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</si>
  <si>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</si>
  <si>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</si>
  <si>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</si>
  <si>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</si>
  <si>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</si>
  <si>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</si>
  <si>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</si>
  <si>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</si>
  <si>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</si>
  <si>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</si>
  <si>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</si>
  <si>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</si>
  <si>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</si>
  <si>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</si>
  <si>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</si>
  <si>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</si>
  <si>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</si>
  <si>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</si>
  <si>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</si>
  <si>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</si>
  <si>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</si>
  <si>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</si>
  <si>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</si>
  <si>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</si>
  <si>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</si>
  <si>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</si>
  <si>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</si>
  <si>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</si>
  <si>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</si>
  <si>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</si>
  <si>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</si>
  <si>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</si>
  <si>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</si>
  <si>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</si>
  <si>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</si>
  <si>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</si>
  <si>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</si>
  <si>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</si>
  <si>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</si>
  <si>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</si>
  <si>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</si>
  <si>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</si>
  <si>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</si>
  <si>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</si>
  <si>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</si>
  <si>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</si>
  <si>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</si>
  <si>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</si>
  <si>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</si>
  <si>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</si>
  <si>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</si>
  <si>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</si>
  <si>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</si>
  <si>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</si>
  <si>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</si>
  <si>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</si>
  <si>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</si>
  <si>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</si>
  <si>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</si>
  <si>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</si>
  <si>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</si>
  <si>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</si>
  <si>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</si>
  <si>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</si>
  <si>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</si>
  <si>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</si>
  <si>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</si>
  <si>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</si>
  <si>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</si>
  <si>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</si>
  <si>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</si>
  <si>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</si>
  <si>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</si>
  <si>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</si>
  <si>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</si>
  <si>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</si>
  <si>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</si>
  <si>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</si>
  <si>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</si>
  <si>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</si>
  <si>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</si>
  <si>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</si>
  <si>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</si>
  <si>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</si>
  <si>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</si>
  <si>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</si>
  <si>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</si>
  <si>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</si>
  <si>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</si>
  <si>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</si>
  <si>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</si>
  <si>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</si>
  <si>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</si>
  <si>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</si>
  <si>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</si>
  <si>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</si>
  <si>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</si>
  <si>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</si>
  <si>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</si>
  <si>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</si>
  <si>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</si>
  <si>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</si>
  <si>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</si>
  <si>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</si>
  <si>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</si>
  <si>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</si>
  <si>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</si>
  <si>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</si>
  <si>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</si>
  <si>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</si>
  <si>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</si>
  <si>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</si>
  <si>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</si>
  <si>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</si>
  <si>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</si>
  <si>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</si>
  <si>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</si>
  <si>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</si>
  <si>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</si>
  <si>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</si>
  <si>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</si>
  <si>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</si>
  <si>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</si>
  <si>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</si>
  <si>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</si>
  <si>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</si>
  <si>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</si>
  <si>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</si>
  <si>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</si>
  <si>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</si>
  <si>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</si>
  <si>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</si>
  <si>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</si>
  <si>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</si>
  <si>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</si>
  <si>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</si>
  <si>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</si>
  <si>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</si>
  <si>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</si>
  <si>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</si>
  <si>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</si>
  <si>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</si>
  <si>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</si>
  <si>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</si>
  <si>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</si>
  <si>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</si>
  <si>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</si>
  <si>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</si>
  <si>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</si>
  <si>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</si>
  <si>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</si>
  <si>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</si>
  <si>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</si>
  <si>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</si>
  <si>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</si>
  <si>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</si>
  <si>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</si>
  <si>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</si>
  <si>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</si>
  <si>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</si>
  <si>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</si>
  <si>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</si>
  <si>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</si>
  <si>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</si>
  <si>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</si>
  <si>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</si>
  <si>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</si>
  <si>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</si>
  <si>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</si>
  <si>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</si>
  <si>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</si>
  <si>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</si>
  <si>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</si>
  <si>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</si>
  <si>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</si>
  <si>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</si>
  <si>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</si>
  <si>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</si>
  <si>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</si>
  <si>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</si>
  <si>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</si>
  <si>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</si>
  <si>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</si>
  <si>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</si>
  <si>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</si>
  <si>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</si>
  <si>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</si>
  <si>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</si>
  <si>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</si>
  <si>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</si>
  <si>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</si>
  <si>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</si>
  <si>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</si>
  <si>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</si>
  <si>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</si>
  <si>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</si>
  <si>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</si>
  <si>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</si>
  <si>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</si>
  <si>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</si>
  <si>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</si>
  <si>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</si>
  <si>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</si>
  <si>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</si>
  <si>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</si>
  <si>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</si>
  <si>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</si>
  <si>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</si>
  <si>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</si>
  <si>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</si>
  <si>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</si>
  <si>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</si>
  <si>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</si>
  <si>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</si>
  <si>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</si>
  <si>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</si>
  <si>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</si>
  <si>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</si>
  <si>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</si>
  <si>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</si>
  <si>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</si>
  <si>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</si>
  <si>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</si>
  <si>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</si>
  <si>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</si>
  <si>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</si>
  <si>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</si>
  <si>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</si>
  <si>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</si>
  <si>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</si>
  <si>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</si>
  <si>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</si>
  <si>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</si>
  <si>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</si>
  <si>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</si>
  <si>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</si>
  <si>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</si>
  <si>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</si>
  <si>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</si>
  <si>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</si>
  <si>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</si>
  <si>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</si>
  <si>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</si>
  <si>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</si>
  <si>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</si>
  <si>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</si>
  <si>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</si>
  <si>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</si>
  <si>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</si>
  <si>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</si>
  <si>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</si>
  <si>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</si>
  <si>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</si>
  <si>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</si>
  <si>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</si>
  <si>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</si>
  <si>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</si>
  <si>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</si>
  <si>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</si>
  <si>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</si>
  <si>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</si>
  <si>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</si>
  <si>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</si>
  <si>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</si>
  <si>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</si>
  <si>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</si>
  <si>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</si>
  <si>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</si>
  <si>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</si>
  <si>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</si>
  <si>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</si>
  <si>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</si>
  <si>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</si>
  <si>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</si>
  <si>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</si>
  <si>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</si>
  <si>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</si>
  <si>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</si>
  <si>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</si>
  <si>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</si>
  <si>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</si>
  <si>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</si>
  <si>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</si>
  <si>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</si>
  <si>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</si>
  <si>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</si>
  <si>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</si>
  <si>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</si>
  <si>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</si>
  <si>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</si>
  <si>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</si>
  <si>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</si>
  <si>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</si>
  <si>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</si>
  <si>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</si>
  <si>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</si>
  <si>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</si>
  <si>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</si>
  <si>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</si>
  <si>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</si>
  <si>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</si>
  <si>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</si>
  <si>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</si>
  <si>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</si>
  <si>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</si>
  <si>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</si>
  <si>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</si>
  <si>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</si>
  <si>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</si>
  <si>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</si>
  <si>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</si>
  <si>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</si>
  <si>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</si>
  <si>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</si>
  <si>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</si>
  <si>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</si>
  <si>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</si>
  <si>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</si>
  <si>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</si>
  <si>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</si>
  <si>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</si>
  <si>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</si>
  <si>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</si>
  <si>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</si>
  <si>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</si>
  <si>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</si>
  <si>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</si>
  <si>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</si>
  <si>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</si>
  <si>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</si>
  <si>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</si>
  <si>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</si>
  <si>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</si>
  <si>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</si>
  <si>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</si>
  <si>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</si>
  <si>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</si>
  <si>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</si>
  <si>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</si>
  <si>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</si>
  <si>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</si>
  <si>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</si>
  <si>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</si>
  <si>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</si>
  <si>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</si>
  <si>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</si>
  <si>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</si>
  <si>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</si>
  <si>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</si>
  <si>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</si>
  <si>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</si>
  <si>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</si>
  <si>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</si>
  <si>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</si>
  <si>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</si>
  <si>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</si>
  <si>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</si>
  <si>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</si>
  <si>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</si>
  <si>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</si>
  <si>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</si>
  <si>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</si>
  <si>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</si>
  <si>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</si>
  <si>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</si>
  <si>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</si>
  <si>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</si>
  <si>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</si>
  <si>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</si>
  <si>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</si>
  <si>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</si>
  <si>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</si>
  <si>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</si>
  <si>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</si>
  <si>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</si>
  <si>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</si>
  <si>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</si>
  <si>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</si>
  <si>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</si>
  <si>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</si>
  <si>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</si>
  <si>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</si>
  <si>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</si>
  <si>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</si>
  <si>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</si>
  <si>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</si>
  <si>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</si>
  <si>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</si>
  <si>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</si>
  <si>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</si>
  <si>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</si>
  <si>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</si>
  <si>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</si>
  <si>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</si>
  <si>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</si>
  <si>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</si>
  <si>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</si>
  <si>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</si>
  <si>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</si>
  <si>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</si>
  <si>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</si>
  <si>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</si>
  <si>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</si>
  <si>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</si>
  <si>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</si>
  <si>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</si>
  <si>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</si>
  <si>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</si>
  <si>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</si>
  <si>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</si>
  <si>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</si>
  <si>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</si>
  <si>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</si>
  <si>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</si>
  <si>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</si>
  <si>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</si>
  <si>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</si>
  <si>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</si>
  <si>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</si>
  <si>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</si>
  <si>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</si>
  <si>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</si>
  <si>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</si>
  <si>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</si>
  <si>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</si>
  <si>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</si>
  <si>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</si>
  <si>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</si>
  <si>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</si>
  <si>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</si>
  <si>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</si>
  <si>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</si>
  <si>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</si>
  <si>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</si>
  <si>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</si>
  <si>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</si>
  <si>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</si>
  <si>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</si>
  <si>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</si>
  <si>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</si>
  <si>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</si>
  <si>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</si>
  <si>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</si>
  <si>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</si>
  <si>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</si>
  <si>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</si>
  <si>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</si>
  <si>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</si>
  <si>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</si>
  <si>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</si>
  <si>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</si>
  <si>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</si>
  <si>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</si>
  <si>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</si>
  <si>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</si>
  <si>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</si>
  <si>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</si>
  <si>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</si>
  <si>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</si>
  <si>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</si>
  <si>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</si>
  <si>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</si>
  <si>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</si>
  <si>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</si>
  <si>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</si>
  <si>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</si>
  <si>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</si>
  <si>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</si>
  <si>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</si>
  <si>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</si>
  <si>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</si>
  <si>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</si>
  <si>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</si>
  <si>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</si>
  <si>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</si>
  <si>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</si>
  <si>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</si>
  <si>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</si>
  <si>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</si>
  <si>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</si>
  <si>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</si>
  <si>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</si>
  <si>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</si>
  <si>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</si>
  <si>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</si>
  <si>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</si>
  <si>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</si>
  <si>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</si>
  <si>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</si>
  <si>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</si>
  <si>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</si>
  <si>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</si>
  <si>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</si>
  <si>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</si>
  <si>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</si>
  <si>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</si>
  <si>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</si>
  <si>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</si>
  <si>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</si>
  <si>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</si>
  <si>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</si>
  <si>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</si>
  <si>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</si>
  <si>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</si>
  <si>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</si>
  <si>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</si>
  <si>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</si>
  <si>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</si>
  <si>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</si>
  <si>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</si>
  <si>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</si>
  <si>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</si>
  <si>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</si>
  <si>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</si>
  <si>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</si>
  <si>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</si>
  <si>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</si>
  <si>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</si>
  <si>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</si>
  <si>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</si>
  <si>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</si>
  <si>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</si>
  <si>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</si>
  <si>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</si>
  <si>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</si>
  <si>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</si>
  <si>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</si>
  <si>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</si>
  <si>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</si>
  <si>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</si>
  <si>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</si>
  <si>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</si>
  <si>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</si>
  <si>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</si>
  <si>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</si>
  <si>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</si>
  <si>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</si>
  <si>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</si>
  <si>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</si>
  <si>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</si>
  <si>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</si>
  <si>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</si>
  <si>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</si>
  <si>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</si>
  <si>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</si>
  <si>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</si>
  <si>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</si>
  <si>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</si>
  <si>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</si>
  <si>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</si>
  <si>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</si>
  <si>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</si>
  <si>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</si>
  <si>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</si>
  <si>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</si>
  <si>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</si>
  <si>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</si>
  <si>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</si>
  <si>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</si>
  <si>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</si>
  <si>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</si>
  <si>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</si>
  <si>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</si>
  <si>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</si>
  <si>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</si>
  <si>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</si>
  <si>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</si>
  <si>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</si>
  <si>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</si>
  <si>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</si>
  <si>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</si>
  <si>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</si>
  <si>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</si>
  <si>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</si>
  <si>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</si>
  <si>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</si>
  <si>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</si>
  <si>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</si>
  <si>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</si>
  <si>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</si>
  <si>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</si>
  <si>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</si>
  <si>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</si>
  <si>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</si>
  <si>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</si>
  <si>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</si>
  <si>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</si>
  <si>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</si>
  <si>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</si>
  <si>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</si>
  <si>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</si>
  <si>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</si>
  <si>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</si>
  <si>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</si>
  <si>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</si>
  <si>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</si>
  <si>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</si>
  <si>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</si>
  <si>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</si>
  <si>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</si>
  <si>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</si>
  <si>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</si>
  <si>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</si>
  <si>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</si>
  <si>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</si>
  <si>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</si>
  <si>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</si>
  <si>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</si>
  <si>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</si>
  <si>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</si>
  <si>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</si>
  <si>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</si>
  <si>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</si>
  <si>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</si>
  <si>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</si>
  <si>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</si>
  <si>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</si>
  <si>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</si>
  <si>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</si>
  <si>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</si>
  <si>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</si>
  <si>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</si>
  <si>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</si>
  <si>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</si>
  <si>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</si>
  <si>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</si>
  <si>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</si>
  <si>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</si>
  <si>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</si>
  <si>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</si>
  <si>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</si>
  <si>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</si>
  <si>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</si>
  <si>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</si>
  <si>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</si>
  <si>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</si>
  <si>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</si>
  <si>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</si>
  <si>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</si>
  <si>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</si>
  <si>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</si>
  <si>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</si>
  <si>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</si>
  <si>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</si>
  <si>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</si>
  <si>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</si>
  <si>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</si>
  <si>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</si>
  <si>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</si>
  <si>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</si>
  <si>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</si>
  <si>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</si>
  <si>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</si>
  <si>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</si>
  <si>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</si>
  <si>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</si>
  <si>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</si>
  <si>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</si>
  <si>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</si>
  <si>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</si>
  <si>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</si>
  <si>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</si>
  <si>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</si>
  <si>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</si>
  <si>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</si>
  <si>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</si>
  <si>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</si>
  <si>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</si>
  <si>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</si>
  <si>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</si>
  <si>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</si>
  <si>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</si>
  <si>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</si>
  <si>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</si>
  <si>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</si>
  <si>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</si>
  <si>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</si>
  <si>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</si>
  <si>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</si>
  <si>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</si>
  <si>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</si>
  <si>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</si>
  <si>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</si>
  <si>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</si>
  <si>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</si>
  <si>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</si>
  <si>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</si>
  <si>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</si>
  <si>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</si>
  <si>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</si>
  <si>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</si>
  <si>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</si>
  <si>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</si>
  <si>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</si>
  <si>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</si>
  <si>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</si>
  <si>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</si>
  <si>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</si>
  <si>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</si>
  <si>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</si>
  <si>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</si>
  <si>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</si>
  <si>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</si>
  <si>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</si>
  <si>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</si>
  <si>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</si>
  <si>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</si>
  <si>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</si>
  <si>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</si>
  <si>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</si>
  <si>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</si>
  <si>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</si>
  <si>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</si>
  <si>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</si>
  <si>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</si>
  <si>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</si>
  <si>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</si>
  <si>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</si>
  <si>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</si>
  <si>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</si>
  <si>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</si>
  <si>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</si>
  <si>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</si>
  <si>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</si>
  <si>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</si>
  <si>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</si>
  <si>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</si>
  <si>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</si>
  <si>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</si>
  <si>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</si>
  <si>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</si>
  <si>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</si>
  <si>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</si>
  <si>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</si>
  <si>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</si>
  <si>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</si>
  <si>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</si>
  <si>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</si>
  <si>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</si>
  <si>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</si>
  <si>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</si>
  <si>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</si>
  <si>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</si>
  <si>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</si>
  <si>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</si>
  <si>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</si>
  <si>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</si>
  <si>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</si>
  <si>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</si>
  <si>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</si>
  <si>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</si>
  <si>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</si>
  <si>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</si>
  <si>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</si>
  <si>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</si>
  <si>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</si>
  <si>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</si>
  <si>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</si>
  <si>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</si>
  <si>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</si>
  <si>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</si>
  <si>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</si>
  <si>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</si>
  <si>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</si>
  <si>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</si>
  <si>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</si>
  <si>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</si>
  <si>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</si>
  <si>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</si>
  <si>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</si>
  <si>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</si>
  <si>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</si>
  <si>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</si>
  <si>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</si>
  <si>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</si>
  <si>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</si>
  <si>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</si>
  <si>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</si>
  <si>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</si>
  <si>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</si>
  <si>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</si>
  <si>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</si>
  <si>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</si>
  <si>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</si>
  <si>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</si>
  <si>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</si>
  <si>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</si>
  <si>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</si>
  <si>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</si>
  <si>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</si>
  <si>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</si>
  <si>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</si>
  <si>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</si>
  <si>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</si>
  <si>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</si>
  <si>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</si>
  <si>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</si>
  <si>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</si>
  <si>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</si>
  <si>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</si>
  <si>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</si>
  <si>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</si>
  <si>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</si>
  <si>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</si>
  <si>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</si>
  <si>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</si>
  <si>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</si>
  <si>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</si>
  <si>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</si>
  <si>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</si>
  <si>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</si>
  <si>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</si>
  <si>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</si>
  <si>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</si>
  <si>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</si>
  <si>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</si>
  <si>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</si>
  <si>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</si>
  <si>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</si>
  <si>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</si>
  <si>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</si>
  <si>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</si>
  <si>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</si>
  <si>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</si>
  <si>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</si>
  <si>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</si>
  <si>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</si>
  <si>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</si>
  <si>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</si>
  <si>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</si>
  <si>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</si>
  <si>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</si>
  <si>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</si>
  <si>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</si>
  <si>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</si>
  <si>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</si>
  <si>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</si>
  <si>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</si>
  <si>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</si>
  <si>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</si>
  <si>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</si>
  <si>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</si>
  <si>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</si>
  <si>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</si>
  <si>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</si>
  <si>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</si>
  <si>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</si>
  <si>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</si>
  <si>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</si>
  <si>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</si>
  <si>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</si>
  <si>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</si>
  <si>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</si>
  <si>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</si>
  <si>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</si>
  <si>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</si>
  <si>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</si>
  <si>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</si>
  <si>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</si>
  <si>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</si>
  <si>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</si>
  <si>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</si>
  <si>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</si>
  <si>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</si>
  <si>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</si>
  <si>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</si>
  <si>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</si>
  <si>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</si>
  <si>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</si>
  <si>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</si>
  <si>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</si>
  <si>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</si>
  <si>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</si>
  <si>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</si>
  <si>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</si>
  <si>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</si>
  <si>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</si>
  <si>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</si>
  <si>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</si>
  <si>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</si>
  <si>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</si>
  <si>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</si>
  <si>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</si>
  <si>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</si>
  <si>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</si>
  <si>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</si>
  <si>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</si>
  <si>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</si>
  <si>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</si>
  <si>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</si>
  <si>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</si>
  <si>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</si>
  <si>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</si>
  <si>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</si>
  <si>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</si>
  <si>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</si>
  <si>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</si>
  <si>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</si>
  <si>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</si>
  <si>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</si>
  <si>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</si>
  <si>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</si>
  <si>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</si>
  <si>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</si>
  <si>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</si>
  <si>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</si>
  <si>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</si>
  <si>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</si>
  <si>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</si>
  <si>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</si>
  <si>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</si>
  <si>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</si>
  <si>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</si>
  <si>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</si>
  <si>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</si>
  <si>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</si>
  <si>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</si>
  <si>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</si>
  <si>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</si>
  <si>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</si>
  <si>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</si>
  <si>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</si>
  <si>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</si>
  <si>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</si>
  <si>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</si>
  <si>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</si>
  <si>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</si>
  <si>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</si>
  <si>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</si>
  <si>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</si>
  <si>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</si>
  <si>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</si>
  <si>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</si>
  <si>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</si>
  <si>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</si>
  <si>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</si>
  <si>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</si>
  <si>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</si>
  <si>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</si>
  <si>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</si>
  <si>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</si>
  <si>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</si>
  <si>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</si>
  <si>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</si>
  <si>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</si>
  <si>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</si>
  <si>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</si>
  <si>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</si>
  <si>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</si>
  <si>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</si>
  <si>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</si>
  <si>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</si>
  <si>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</si>
  <si>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</si>
  <si>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</si>
  <si>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</si>
  <si>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</si>
  <si>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</si>
  <si>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</si>
  <si>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</si>
  <si>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</si>
  <si>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</si>
  <si>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</si>
  <si>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</si>
  <si>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</si>
  <si>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</si>
  <si>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</si>
  <si>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</si>
  <si>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</si>
  <si>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</si>
  <si>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</si>
  <si>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</si>
  <si>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</si>
  <si>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</si>
  <si>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</si>
  <si>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</si>
  <si>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</si>
  <si>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</si>
  <si>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</si>
  <si>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</si>
  <si>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</si>
  <si>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</si>
  <si>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</si>
  <si>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</si>
  <si>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</si>
  <si>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</si>
  <si>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</si>
  <si>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</si>
  <si>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</si>
  <si>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</si>
  <si>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</si>
  <si>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</si>
  <si>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</si>
  <si>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</si>
  <si>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</si>
  <si>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</si>
  <si>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</si>
  <si>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</si>
  <si>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</si>
  <si>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</si>
  <si>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</si>
  <si>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</si>
  <si>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</si>
  <si>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</si>
  <si>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</si>
  <si>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</si>
  <si>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</si>
  <si>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</si>
  <si>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</si>
  <si>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</si>
  <si>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</si>
  <si>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</si>
  <si>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</si>
  <si>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</si>
  <si>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</si>
  <si>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</si>
  <si>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</si>
  <si>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</si>
  <si>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</si>
  <si>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</si>
  <si>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</si>
  <si>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</si>
  <si>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</si>
  <si>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</si>
  <si>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</si>
  <si>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</si>
  <si>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</si>
  <si>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</si>
  <si>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</si>
  <si>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</si>
  <si>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</si>
  <si>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</si>
  <si>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</si>
  <si>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</si>
  <si>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</si>
  <si>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</si>
  <si>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</si>
  <si>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</si>
  <si>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</si>
  <si>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</si>
  <si>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</si>
  <si>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</si>
  <si>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</si>
  <si>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</si>
  <si>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</si>
  <si>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</si>
  <si>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</si>
  <si>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</si>
  <si>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</si>
  <si>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</si>
  <si>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</si>
  <si>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</si>
  <si>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</si>
  <si>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</si>
  <si>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</si>
  <si>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</si>
  <si>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</si>
  <si>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</si>
  <si>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</si>
  <si>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</si>
  <si>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</si>
  <si>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</si>
  <si>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</si>
  <si>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</si>
  <si>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</si>
  <si>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</si>
  <si>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</si>
  <si>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</si>
  <si>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</si>
  <si>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</si>
  <si>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</si>
  <si>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</si>
  <si>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</si>
  <si>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</si>
  <si>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</si>
  <si>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</si>
  <si>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</si>
  <si>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</si>
  <si>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</si>
  <si>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</si>
  <si>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</si>
  <si>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</si>
  <si>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</si>
  <si>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</si>
  <si>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</si>
  <si>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</si>
  <si>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</si>
  <si>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</si>
  <si>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</si>
  <si>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</si>
  <si>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</si>
  <si>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</si>
  <si>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</si>
  <si>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</si>
  <si>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</si>
  <si>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</si>
  <si>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</si>
  <si>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</si>
  <si>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</si>
  <si>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</si>
  <si>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</si>
  <si>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</si>
  <si>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</si>
  <si>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</si>
  <si>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</si>
  <si>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</si>
  <si>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</si>
  <si>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</si>
  <si>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</si>
  <si>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</si>
  <si>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</si>
  <si>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</si>
  <si>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</si>
  <si>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</si>
  <si>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</si>
  <si>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</si>
  <si>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</si>
  <si>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</si>
  <si>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</si>
  <si>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</si>
  <si>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</si>
  <si>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</si>
  <si>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</si>
  <si>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</si>
  <si>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</si>
  <si>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</si>
  <si>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</si>
  <si>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</si>
  <si>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</si>
  <si>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</si>
  <si>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</si>
  <si>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</si>
  <si>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</si>
  <si>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</si>
  <si>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</si>
  <si>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</si>
  <si>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</si>
  <si>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</si>
  <si>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</si>
  <si>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</si>
  <si>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</si>
  <si>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</si>
  <si>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</si>
  <si>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</si>
  <si>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</si>
  <si>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</si>
  <si>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</si>
  <si>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</si>
  <si>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</si>
  <si>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</si>
  <si>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</si>
  <si>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</si>
  <si>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</si>
  <si>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</si>
  <si>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</si>
  <si>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</si>
  <si>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</si>
  <si>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</si>
  <si>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</si>
  <si>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</si>
  <si>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</si>
  <si>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</si>
  <si>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</si>
  <si>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</si>
  <si>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</si>
  <si>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</si>
  <si>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</si>
  <si>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</si>
  <si>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</si>
  <si>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</si>
  <si>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</si>
  <si>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</si>
  <si>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</si>
  <si>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</si>
  <si>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</si>
  <si>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</si>
  <si>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</si>
  <si>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</si>
  <si>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</si>
  <si>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</si>
  <si>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</si>
  <si>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</si>
  <si>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</si>
  <si>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</si>
  <si>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</si>
  <si>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</si>
  <si>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</si>
  <si>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</si>
  <si>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</si>
  <si>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</si>
  <si>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</si>
  <si>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</si>
  <si>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</si>
  <si>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</si>
  <si>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</si>
  <si>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</si>
  <si>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</si>
  <si>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</si>
  <si>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</si>
  <si>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</si>
  <si>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</si>
  <si>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</si>
  <si>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</si>
  <si>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</si>
  <si>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</si>
  <si>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</si>
  <si>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</si>
  <si>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</si>
  <si>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</si>
  <si>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</si>
  <si>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</si>
  <si>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</si>
  <si>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</si>
  <si>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</si>
  <si>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</si>
  <si>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</si>
  <si>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</si>
  <si>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</si>
  <si>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</si>
  <si>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</si>
  <si>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</si>
  <si>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</si>
  <si>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</si>
  <si>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</si>
  <si>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</si>
  <si>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</si>
  <si>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</si>
  <si>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</si>
  <si>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</si>
  <si>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</si>
  <si>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</si>
  <si>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</si>
  <si>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</si>
  <si>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</si>
  <si>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</si>
  <si>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</si>
  <si>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</si>
  <si>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</si>
  <si>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</si>
  <si>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</si>
  <si>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</si>
  <si>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</si>
  <si>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</si>
  <si>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</si>
  <si>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</si>
  <si>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</si>
  <si>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</si>
  <si>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</si>
  <si>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</si>
  <si>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</si>
  <si>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</si>
  <si>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</si>
  <si>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</si>
  <si>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</si>
  <si>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</si>
  <si>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</si>
  <si>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</si>
  <si>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</si>
  <si>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</si>
  <si>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</si>
  <si>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</si>
  <si>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</si>
  <si>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</si>
  <si>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</si>
  <si>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</si>
  <si>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</si>
  <si>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</si>
  <si>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</si>
  <si>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</si>
  <si>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</si>
  <si>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</si>
  <si>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</si>
  <si>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</si>
  <si>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</si>
  <si>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</si>
  <si>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</si>
  <si>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</si>
  <si>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</si>
  <si>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</si>
  <si>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</si>
  <si>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</si>
  <si>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</si>
  <si>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</si>
  <si>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</si>
  <si>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</si>
  <si>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</si>
  <si>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</si>
  <si>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</si>
  <si>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</si>
  <si>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</si>
  <si>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</si>
  <si>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</si>
  <si>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</si>
  <si>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</si>
  <si>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</si>
  <si>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</si>
  <si>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</si>
  <si>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</si>
  <si>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</si>
  <si>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</si>
  <si>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</si>
  <si>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</si>
  <si>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</si>
  <si>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</si>
  <si>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</si>
  <si>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</si>
  <si>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</si>
  <si>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</si>
  <si>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</si>
  <si>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</si>
  <si>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</si>
  <si>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</si>
  <si>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</si>
  <si>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</si>
  <si>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</si>
  <si>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</si>
  <si>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</si>
  <si>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</si>
  <si>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</si>
  <si>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</si>
  <si>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</si>
  <si>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</si>
  <si>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</si>
  <si>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</si>
  <si>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</si>
  <si>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</si>
  <si>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</si>
  <si>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</si>
  <si>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</si>
  <si>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</si>
  <si>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</si>
  <si>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</si>
  <si>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</si>
  <si>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</si>
  <si>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</si>
  <si>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</si>
  <si>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</si>
  <si>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</si>
  <si>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</si>
  <si>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</si>
  <si>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</si>
  <si>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</si>
  <si>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</si>
  <si>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</si>
  <si>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</si>
  <si>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</si>
  <si>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</si>
  <si>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</si>
  <si>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</si>
  <si>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</si>
  <si>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</si>
  <si>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</si>
  <si>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</si>
  <si>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</si>
  <si>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</si>
  <si>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</si>
  <si>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</si>
  <si>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</si>
  <si>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</si>
  <si>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</si>
  <si>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</si>
  <si>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</si>
  <si>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</si>
  <si>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</si>
  <si>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</si>
  <si>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</si>
  <si>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</si>
  <si>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</si>
  <si>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</si>
  <si>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</si>
  <si>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</si>
  <si>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</si>
  <si>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</si>
  <si>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</si>
  <si>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</si>
  <si>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</si>
  <si>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</si>
  <si>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</si>
  <si>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</si>
  <si>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</si>
  <si>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</si>
  <si>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</si>
  <si>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</si>
  <si>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</si>
  <si>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</si>
  <si>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</si>
  <si>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</si>
  <si>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</si>
  <si>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</si>
  <si>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</si>
  <si>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</si>
  <si>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</si>
  <si>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</si>
  <si>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</si>
  <si>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</si>
  <si>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</si>
  <si>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</si>
  <si>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</si>
  <si>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</si>
  <si>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</si>
  <si>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</si>
  <si>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</si>
  <si>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</si>
  <si>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</si>
  <si>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</si>
  <si>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</si>
  <si>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</si>
  <si>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</si>
  <si>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</si>
  <si>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</si>
  <si>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</si>
  <si>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</si>
  <si>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</si>
  <si>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</si>
  <si>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</si>
  <si>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</si>
  <si>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</si>
  <si>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</si>
  <si>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</si>
  <si>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</si>
  <si>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</si>
  <si>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</si>
  <si>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</si>
  <si>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</si>
  <si>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</si>
  <si>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</si>
  <si>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</si>
  <si>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</si>
  <si>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</si>
  <si>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</si>
  <si>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</si>
  <si>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</si>
  <si>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</si>
  <si>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</si>
  <si>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</si>
  <si>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</si>
  <si>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</si>
  <si>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</si>
  <si>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</si>
  <si>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</si>
  <si>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</si>
  <si>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</si>
  <si>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</si>
  <si>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</si>
  <si>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</si>
  <si>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</si>
  <si>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</si>
  <si>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</si>
  <si>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</si>
  <si>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</si>
  <si>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</si>
  <si>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</si>
  <si>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</si>
  <si>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</si>
  <si>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</si>
  <si>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</si>
  <si>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</si>
  <si>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</si>
  <si>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</si>
  <si>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</si>
  <si>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</si>
  <si>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</si>
  <si>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</si>
  <si>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</si>
  <si>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</si>
  <si>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</si>
  <si>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</si>
  <si>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</si>
  <si>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</si>
  <si>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</si>
  <si>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</si>
  <si>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</si>
  <si>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</si>
  <si>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</si>
  <si>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</si>
  <si>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</si>
  <si>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</si>
  <si>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</si>
  <si>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</si>
  <si>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</si>
  <si>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</si>
  <si>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</si>
  <si>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</si>
  <si>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</si>
  <si>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</si>
  <si>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</si>
  <si>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</si>
  <si>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</si>
  <si>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</si>
  <si>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</si>
  <si>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</si>
  <si>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</si>
  <si>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</si>
  <si>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</si>
  <si>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</si>
  <si>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</si>
  <si>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</si>
  <si>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</si>
  <si>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</si>
  <si>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</si>
  <si>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</si>
  <si>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</si>
  <si>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</si>
  <si>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</si>
  <si>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</si>
  <si>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</si>
  <si>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</si>
  <si>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</si>
  <si>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</si>
  <si>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</si>
  <si>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</si>
  <si>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</si>
  <si>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</si>
  <si>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</si>
  <si>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</si>
  <si>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</si>
  <si>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</si>
  <si>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</si>
  <si>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</si>
  <si>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</si>
  <si>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</si>
  <si>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</si>
  <si>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</si>
  <si>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</si>
  <si>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</si>
  <si>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</si>
  <si>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</si>
  <si>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</si>
  <si>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</si>
  <si>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</si>
  <si>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</si>
  <si>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</si>
  <si>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</si>
  <si>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</si>
  <si>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</si>
  <si>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</si>
  <si>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</si>
  <si>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</si>
  <si>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</si>
  <si>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</si>
  <si>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</si>
  <si>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</si>
  <si>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</si>
  <si>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</si>
  <si>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</si>
  <si>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</si>
  <si>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</si>
  <si>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</si>
  <si>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</si>
  <si>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</si>
  <si>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</si>
  <si>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</si>
  <si>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</si>
  <si>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</si>
  <si>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</si>
  <si>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</si>
  <si>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</si>
  <si>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</si>
  <si>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</si>
  <si>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</si>
  <si>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</si>
  <si>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</si>
  <si>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</si>
  <si>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</si>
  <si>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</si>
  <si>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</si>
  <si>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</si>
  <si>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</si>
  <si>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</si>
  <si>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</si>
  <si>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</si>
  <si>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</si>
  <si>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</si>
  <si>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</si>
  <si>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</si>
  <si>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</si>
  <si>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</si>
  <si>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</si>
  <si>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</si>
  <si>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</si>
  <si>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</si>
  <si>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</si>
  <si>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</si>
  <si>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</si>
  <si>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</si>
  <si>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</si>
  <si>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</si>
  <si>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</si>
  <si>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</si>
  <si>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</si>
  <si>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</si>
  <si>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</si>
  <si>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</si>
  <si>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</si>
  <si>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</si>
  <si>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</si>
  <si>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</si>
  <si>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</si>
  <si>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</si>
  <si>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</si>
  <si>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</si>
  <si>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</si>
  <si>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</si>
  <si>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</si>
  <si>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</si>
  <si>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</si>
  <si>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</si>
  <si>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</si>
  <si>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</si>
  <si>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</si>
  <si>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</si>
  <si>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</si>
  <si>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</si>
  <si>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</si>
  <si>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</si>
  <si>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</si>
  <si>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</si>
  <si>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</si>
  <si>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</si>
  <si>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</si>
  <si>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</si>
  <si>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</si>
  <si>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</si>
  <si>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</si>
  <si>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</si>
  <si>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</si>
  <si>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</si>
  <si>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</si>
  <si>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</si>
  <si>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</si>
  <si>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</si>
  <si>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</si>
  <si>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</si>
  <si>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</si>
  <si>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</si>
  <si>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</si>
  <si>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</si>
  <si>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</si>
  <si>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</si>
  <si>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</si>
  <si>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</si>
  <si>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</si>
  <si>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</si>
  <si>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</si>
  <si>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</si>
  <si>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</si>
  <si>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</si>
  <si>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</si>
  <si>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</si>
  <si>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</si>
  <si>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</si>
  <si>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</si>
  <si>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</si>
  <si>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</si>
  <si>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</si>
  <si>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</si>
  <si>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</si>
  <si>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</si>
  <si>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</si>
  <si>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</si>
  <si>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</si>
  <si>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</si>
  <si>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</si>
  <si>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</si>
  <si>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</si>
  <si>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</si>
  <si>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</si>
  <si>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</si>
  <si>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</si>
  <si>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</si>
  <si>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</si>
  <si>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</si>
  <si>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</si>
  <si>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</si>
  <si>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</si>
  <si>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</si>
  <si>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</si>
  <si>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</si>
  <si>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</si>
  <si>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</si>
  <si>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</si>
  <si>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</si>
  <si>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</si>
  <si>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</si>
  <si>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</si>
  <si>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</si>
  <si>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</si>
  <si>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</si>
  <si>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</si>
  <si>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</si>
  <si>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</si>
  <si>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</si>
  <si>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</si>
  <si>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</si>
  <si>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</si>
  <si>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</si>
  <si>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</si>
  <si>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</si>
  <si>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</si>
  <si>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</si>
  <si>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</si>
  <si>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</si>
  <si>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</si>
  <si>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</si>
  <si>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</si>
  <si>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</si>
  <si>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</si>
  <si>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</si>
  <si>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</si>
  <si>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</si>
  <si>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</si>
  <si>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</si>
  <si>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</si>
  <si>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</si>
  <si>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</si>
  <si>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</si>
  <si>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</si>
  <si>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</si>
  <si>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</si>
  <si>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</si>
  <si>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</si>
  <si>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</si>
  <si>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</si>
  <si>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</si>
  <si>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</si>
  <si>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</si>
  <si>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</si>
  <si>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</si>
  <si>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</si>
  <si>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</si>
  <si>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</si>
  <si>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</si>
  <si>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</si>
  <si>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</si>
  <si>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</si>
  <si>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</si>
  <si>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</si>
  <si>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</si>
  <si>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</si>
  <si>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</si>
  <si>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</si>
  <si>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</si>
  <si>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</si>
  <si>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</si>
  <si>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</si>
  <si>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</si>
  <si>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</si>
  <si>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</si>
  <si>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</si>
  <si>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</si>
  <si>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</si>
  <si>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</si>
  <si>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</si>
  <si>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</si>
  <si>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</si>
  <si>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</si>
  <si>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</si>
  <si>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</si>
  <si>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</si>
  <si>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</si>
  <si>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</si>
  <si>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</si>
  <si>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</si>
  <si>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</si>
  <si>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</si>
  <si>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</si>
  <si>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</si>
  <si>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</si>
  <si>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</si>
  <si>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</si>
  <si>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</si>
  <si>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</si>
  <si>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</si>
  <si>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</si>
  <si>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</si>
  <si>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</si>
  <si>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</si>
  <si>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</si>
  <si>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</si>
  <si>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</si>
  <si>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</si>
  <si>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</si>
  <si>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</si>
  <si>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</si>
  <si>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</si>
  <si>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</si>
  <si>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</si>
  <si>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</si>
  <si>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</si>
  <si>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</si>
  <si>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</si>
  <si>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</si>
  <si>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</si>
  <si>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</si>
  <si>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</si>
  <si>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</si>
  <si>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</si>
  <si>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</si>
  <si>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</si>
  <si>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</si>
  <si>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</si>
  <si>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</si>
  <si>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</si>
  <si>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</si>
  <si>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</si>
  <si>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</si>
  <si>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</si>
  <si>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</si>
  <si>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</si>
  <si>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</si>
  <si>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</si>
  <si>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</si>
  <si>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</si>
  <si>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</si>
  <si>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</si>
  <si>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</si>
  <si>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</si>
  <si>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</si>
  <si>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</si>
  <si>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</si>
  <si>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</si>
  <si>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</si>
  <si>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</si>
  <si>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</si>
  <si>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</si>
  <si>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</si>
  <si>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</si>
  <si>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</si>
  <si>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</si>
  <si>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</si>
  <si>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</si>
  <si>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</si>
  <si>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</si>
  <si>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</si>
  <si>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</si>
  <si>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</si>
  <si>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</si>
  <si>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</si>
  <si>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</si>
  <si>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</si>
  <si>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</si>
  <si>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</si>
  <si>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</si>
  <si>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</si>
  <si>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</si>
  <si>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</si>
  <si>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</si>
  <si>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</si>
  <si>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</si>
  <si>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</si>
  <si>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</si>
  <si>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</si>
  <si>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</si>
  <si>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</si>
  <si>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</si>
  <si>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</si>
  <si>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</si>
  <si>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</si>
  <si>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</si>
  <si>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</si>
  <si>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</si>
  <si>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</si>
  <si>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</si>
  <si>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</si>
  <si>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</si>
  <si>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</si>
  <si>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</si>
  <si>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</si>
  <si>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</si>
  <si>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</si>
  <si>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</si>
  <si>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</si>
  <si>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</si>
  <si>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</si>
  <si>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</si>
  <si>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</si>
  <si>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</si>
  <si>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</si>
  <si>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</si>
  <si>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</si>
  <si>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</si>
  <si>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</si>
  <si>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</si>
  <si>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</si>
  <si>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</si>
  <si>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</si>
  <si>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</si>
  <si>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</si>
  <si>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</si>
  <si>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</si>
  <si>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</si>
  <si>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</si>
  <si>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</si>
  <si>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</si>
  <si>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</si>
  <si>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</si>
  <si>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</si>
  <si>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</si>
  <si>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</si>
  <si>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</si>
  <si>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</si>
  <si>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</si>
  <si>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</si>
  <si>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</si>
  <si>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</si>
  <si>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</si>
  <si>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</si>
  <si>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</si>
  <si>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</si>
  <si>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</si>
  <si>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</si>
  <si>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</si>
  <si>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</si>
  <si>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</si>
  <si>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</si>
  <si>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</si>
  <si>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</si>
  <si>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</si>
  <si>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</si>
  <si>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</si>
  <si>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</si>
  <si>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</si>
  <si>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</si>
  <si>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</si>
  <si>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</si>
  <si>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</si>
  <si>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</si>
  <si>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</si>
  <si>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</si>
  <si>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</si>
  <si>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</si>
  <si>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</si>
  <si>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</si>
  <si>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</si>
  <si>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</si>
  <si>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</si>
  <si>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</si>
  <si>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</si>
  <si>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</si>
  <si>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</si>
  <si>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</si>
  <si>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</si>
  <si>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</si>
  <si>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</si>
  <si>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</si>
  <si>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</si>
  <si>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</si>
  <si>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</si>
  <si>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</si>
  <si>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</si>
  <si>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</si>
  <si>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</si>
  <si>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</si>
  <si>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</si>
  <si>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</si>
  <si>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</si>
  <si>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</si>
  <si>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</si>
  <si>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</si>
  <si>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</si>
  <si>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</si>
  <si>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</si>
  <si>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</si>
  <si>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</si>
  <si>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</si>
  <si>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</si>
  <si>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</si>
  <si>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</si>
  <si>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</si>
  <si>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</si>
  <si>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</si>
  <si>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</si>
  <si>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</si>
  <si>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</si>
  <si>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</si>
  <si>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</si>
  <si>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</si>
  <si>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</si>
  <si>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</si>
  <si>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</si>
  <si>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</si>
  <si>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</si>
  <si>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</si>
  <si>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</si>
  <si>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</si>
  <si>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</si>
  <si>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</si>
  <si>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</si>
  <si>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</si>
  <si>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</si>
  <si>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</si>
  <si>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</si>
  <si>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</si>
  <si>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</si>
  <si>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</si>
  <si>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</si>
  <si>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</si>
  <si>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</si>
  <si>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</si>
  <si>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</si>
  <si>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</si>
  <si>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</si>
  <si>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</si>
  <si>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</si>
  <si>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</si>
  <si>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</si>
  <si>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</si>
  <si>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</si>
  <si>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</si>
  <si>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</si>
  <si>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</si>
  <si>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</si>
  <si>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</si>
  <si>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</si>
  <si>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</si>
  <si>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</si>
  <si>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</si>
  <si>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</si>
  <si>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</si>
  <si>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</si>
  <si>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</si>
  <si>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</si>
  <si>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</si>
  <si>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</si>
  <si>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</si>
  <si>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</si>
  <si>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</si>
  <si>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</si>
  <si>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</si>
  <si>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</si>
  <si>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</si>
  <si>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</si>
  <si>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</si>
  <si>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</si>
  <si>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</si>
  <si>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</si>
  <si>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</si>
  <si>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</si>
  <si>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</si>
  <si>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</si>
  <si>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</si>
  <si>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</si>
  <si>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</si>
  <si>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</si>
  <si>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</si>
  <si>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</si>
  <si>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</si>
  <si>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</si>
  <si>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</si>
  <si>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</si>
  <si>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</si>
  <si>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</si>
  <si>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</si>
  <si>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</si>
  <si>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</si>
  <si>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</si>
  <si>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</si>
  <si>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</si>
  <si>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</si>
  <si>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</si>
  <si>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</si>
  <si>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</si>
  <si>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</si>
  <si>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</si>
  <si>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</si>
  <si>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</si>
  <si>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</si>
  <si>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</si>
  <si>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</si>
  <si>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</si>
  <si>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</si>
  <si>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</si>
  <si>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</si>
  <si>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</si>
  <si>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</si>
  <si>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</si>
  <si>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</si>
  <si>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</si>
  <si>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</si>
  <si>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</si>
  <si>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</si>
  <si>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</si>
  <si>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</si>
  <si>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</si>
  <si>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</si>
  <si>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</si>
  <si>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</si>
  <si>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</si>
  <si>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</si>
  <si>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</si>
  <si>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</si>
  <si>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</si>
  <si>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</si>
  <si>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</si>
  <si>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</si>
  <si>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</si>
  <si>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</si>
  <si>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</si>
  <si>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</si>
  <si>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</si>
  <si>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</si>
  <si>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</si>
  <si>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</si>
  <si>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</si>
  <si>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</si>
  <si>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</si>
  <si>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</si>
  <si>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</si>
  <si>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</si>
  <si>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</si>
  <si>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</si>
  <si>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</si>
  <si>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</si>
  <si>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</si>
  <si>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</si>
  <si>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</si>
  <si>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</si>
  <si>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</si>
  <si>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</si>
  <si>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</si>
  <si>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</si>
  <si>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</si>
  <si>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</si>
  <si>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</si>
  <si>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</si>
  <si>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</si>
  <si>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</si>
  <si>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</si>
  <si>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</si>
  <si>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</si>
  <si>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</si>
  <si>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</si>
  <si>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</si>
  <si>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</si>
  <si>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</si>
  <si>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</si>
  <si>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</si>
  <si>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</si>
  <si>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</si>
  <si>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</si>
  <si>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</si>
  <si>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</si>
  <si>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</si>
  <si>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</si>
  <si>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</si>
  <si>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</si>
  <si>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</si>
  <si>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</si>
  <si>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</si>
  <si>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</si>
  <si>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</si>
  <si>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</si>
  <si>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</si>
  <si>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</si>
  <si>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</si>
  <si>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</si>
  <si>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</si>
  <si>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</si>
  <si>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</si>
  <si>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</si>
  <si>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</si>
  <si>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</si>
  <si>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</si>
  <si>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</si>
  <si>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</si>
  <si>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</si>
  <si>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</si>
  <si>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</si>
  <si>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</si>
  <si>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</si>
  <si>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</si>
  <si>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</si>
  <si>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</si>
  <si>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</si>
  <si>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</si>
  <si>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</si>
  <si>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</si>
  <si>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</si>
  <si>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</si>
  <si>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</si>
  <si>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</si>
  <si>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</si>
  <si>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</si>
  <si>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</si>
  <si>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</si>
  <si>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</si>
  <si>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</si>
  <si>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</si>
  <si>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</si>
  <si>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</si>
  <si>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</si>
  <si>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</si>
  <si>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</si>
  <si>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</si>
  <si>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</si>
  <si>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</si>
  <si>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</si>
  <si>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</si>
  <si>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</si>
  <si>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</si>
  <si>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</si>
  <si>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</si>
  <si>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</si>
  <si>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</si>
  <si>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</si>
  <si>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</si>
  <si>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</si>
  <si>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</si>
  <si>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</si>
  <si>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</si>
  <si>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</si>
  <si>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</si>
  <si>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</si>
  <si>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</si>
  <si>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</si>
  <si>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</si>
  <si>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</si>
  <si>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</si>
  <si>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</si>
  <si>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</si>
  <si>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</si>
  <si>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</si>
  <si>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</si>
  <si>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</si>
  <si>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</si>
  <si>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</si>
  <si>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</si>
  <si>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</si>
  <si>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</si>
  <si>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</si>
  <si>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</si>
  <si>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</si>
  <si>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</si>
  <si>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</si>
  <si>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</si>
  <si>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</si>
  <si>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</si>
  <si>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</si>
  <si>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</si>
  <si>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</si>
  <si>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</si>
  <si>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</si>
  <si>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</si>
  <si>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</si>
  <si>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</si>
  <si>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</si>
  <si>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</si>
  <si>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</si>
  <si>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</si>
  <si>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</si>
  <si>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</si>
  <si>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</si>
  <si>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</si>
  <si>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</si>
  <si>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</si>
  <si>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</si>
  <si>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</si>
  <si>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</si>
  <si>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</si>
  <si>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</si>
  <si>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</si>
  <si>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</si>
  <si>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</si>
  <si>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</si>
  <si>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</si>
  <si>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</si>
  <si>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</si>
  <si>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</si>
  <si>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</si>
  <si>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</si>
  <si>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</si>
  <si>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</si>
  <si>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</si>
  <si>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</si>
  <si>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</si>
  <si>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</si>
  <si>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</si>
  <si>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</si>
  <si>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</si>
  <si>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</si>
  <si>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</si>
  <si>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</si>
  <si>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</si>
  <si>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</si>
  <si>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</si>
  <si>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</si>
  <si>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</si>
  <si>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</si>
  <si>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</si>
  <si>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</si>
  <si>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</si>
  <si>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</si>
  <si>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</si>
  <si>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</si>
  <si>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</si>
  <si>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</si>
  <si>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</si>
  <si>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</si>
  <si>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</si>
  <si>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</si>
  <si>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</si>
  <si>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</si>
  <si>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</si>
  <si>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</si>
  <si>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</si>
  <si>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</si>
  <si>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</si>
  <si>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</si>
  <si>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</si>
  <si>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</si>
  <si>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</si>
  <si>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</si>
  <si>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</si>
  <si>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</si>
  <si>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</si>
  <si>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</si>
  <si>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</si>
  <si>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</si>
  <si>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</si>
  <si>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</si>
  <si>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</si>
  <si>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</si>
  <si>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</si>
  <si>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</si>
  <si>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</si>
  <si>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</si>
  <si>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</si>
  <si>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</si>
  <si>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</si>
  <si>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</si>
  <si>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</si>
  <si>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</si>
  <si>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</si>
  <si>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</si>
  <si>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</si>
  <si>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</si>
  <si>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</si>
  <si>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</si>
  <si>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</si>
  <si>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</si>
  <si>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</si>
  <si>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</si>
  <si>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</si>
  <si>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</si>
  <si>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</si>
  <si>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</si>
  <si>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</si>
  <si>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</si>
  <si>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</si>
  <si>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</si>
  <si>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</si>
  <si>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</si>
  <si>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</si>
  <si>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</si>
  <si>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</si>
  <si>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</si>
  <si>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</si>
  <si>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</si>
  <si>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</si>
  <si>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</si>
  <si>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</si>
  <si>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</si>
  <si>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</si>
  <si>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</si>
  <si>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</si>
  <si>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</si>
  <si>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</si>
  <si>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</si>
  <si>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</si>
  <si>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</si>
  <si>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</si>
  <si>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</si>
  <si>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</si>
  <si>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</si>
  <si>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</si>
  <si>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</si>
  <si>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</si>
  <si>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</si>
  <si>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</si>
  <si>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</si>
  <si>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</si>
  <si>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</si>
  <si>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</si>
  <si>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</si>
  <si>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</si>
  <si>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</si>
  <si>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</si>
  <si>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</si>
  <si>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</si>
  <si>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</si>
  <si>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</si>
  <si>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</si>
  <si>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</si>
  <si>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</si>
  <si>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</si>
  <si>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</si>
  <si>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</si>
  <si>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</si>
  <si>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</si>
  <si>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</si>
  <si>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</si>
  <si>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</si>
  <si>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</si>
  <si>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</si>
  <si>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</si>
  <si>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</si>
  <si>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</si>
  <si>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</si>
  <si>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</si>
  <si>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</si>
  <si>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</si>
  <si>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</si>
  <si>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</si>
  <si>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</si>
  <si>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</si>
  <si>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</si>
  <si>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</si>
  <si>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</si>
  <si>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</si>
  <si>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</si>
  <si>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</si>
  <si>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</si>
  <si>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</si>
  <si>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</si>
  <si>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</si>
  <si>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</si>
  <si>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</si>
  <si>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</si>
  <si>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</si>
  <si>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</si>
  <si>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</si>
  <si>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</si>
  <si>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</si>
  <si>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</si>
  <si>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</si>
  <si>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</si>
  <si>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</si>
  <si>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</si>
  <si>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</si>
  <si>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</si>
  <si>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</si>
  <si>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</si>
  <si>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</si>
  <si>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</si>
  <si>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</si>
  <si>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</si>
  <si>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</si>
  <si>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</si>
  <si>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</si>
  <si>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</si>
  <si>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</si>
  <si>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</si>
  <si>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</si>
  <si>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</si>
  <si>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</si>
  <si>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</si>
  <si>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</si>
  <si>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</si>
  <si>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</si>
  <si>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</si>
  <si>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</si>
  <si>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</si>
  <si>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</si>
  <si>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</si>
  <si>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</si>
  <si>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</si>
  <si>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</si>
  <si>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</si>
  <si>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</si>
  <si>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</si>
  <si>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</si>
  <si>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</si>
  <si>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</si>
  <si>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</si>
  <si>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</si>
  <si>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</si>
  <si>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</si>
  <si>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</si>
  <si>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</si>
  <si>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</si>
  <si>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</si>
  <si>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</si>
  <si>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</si>
  <si>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</si>
  <si>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</si>
  <si>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</si>
  <si>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</si>
  <si>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</si>
  <si>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</si>
  <si>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</si>
  <si>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</si>
  <si>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</si>
  <si>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</si>
  <si>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</si>
  <si>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</si>
  <si>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</si>
  <si>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</si>
  <si>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</si>
  <si>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</si>
  <si>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</si>
  <si>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</si>
  <si>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</si>
  <si>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</si>
  <si>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</si>
  <si>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</si>
  <si>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</si>
  <si>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</si>
  <si>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</si>
  <si>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</si>
  <si>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</si>
  <si>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</si>
  <si>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</si>
  <si>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</si>
  <si>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</si>
  <si>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</si>
  <si>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</si>
  <si>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</si>
  <si>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</si>
  <si>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</si>
  <si>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</si>
  <si>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</si>
  <si>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</si>
  <si>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</si>
  <si>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</si>
  <si>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</si>
  <si>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</si>
  <si>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</si>
  <si>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</si>
  <si>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</si>
  <si>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</si>
  <si>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</si>
  <si>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</si>
  <si>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</si>
  <si>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</si>
  <si>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</si>
  <si>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</si>
  <si>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</si>
  <si>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</si>
  <si>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</si>
  <si>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</si>
  <si>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</si>
  <si>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</si>
  <si>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</si>
  <si>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</si>
  <si>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</si>
  <si>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</si>
  <si>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</si>
  <si>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</si>
  <si>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</si>
  <si>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</si>
  <si>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</si>
  <si>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</si>
  <si>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</si>
  <si>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</si>
  <si>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</si>
  <si>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</si>
  <si>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</si>
  <si>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</si>
  <si>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</si>
  <si>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</si>
  <si>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</si>
  <si>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</si>
  <si>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</si>
  <si>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</si>
  <si>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</si>
  <si>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</si>
  <si>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</si>
  <si>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</si>
  <si>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</si>
  <si>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</si>
  <si>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</si>
  <si>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</si>
  <si>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</si>
  <si>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</si>
  <si>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</si>
  <si>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</si>
  <si>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</si>
  <si>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</si>
  <si>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</si>
  <si>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</si>
  <si>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</si>
  <si>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</si>
  <si>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</si>
  <si>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</si>
  <si>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</si>
  <si>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</si>
  <si>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</si>
  <si>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</si>
  <si>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</si>
  <si>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</si>
  <si>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</si>
  <si>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</si>
  <si>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</si>
  <si>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</si>
  <si>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</si>
  <si>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</si>
  <si>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</si>
  <si>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</si>
  <si>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</si>
  <si>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</si>
  <si>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</si>
  <si>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</si>
  <si>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</si>
  <si>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</si>
  <si>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</si>
  <si>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</si>
  <si>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</si>
  <si>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</si>
  <si>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</si>
  <si>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</si>
  <si>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</si>
  <si>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</si>
  <si>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</si>
  <si>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</si>
  <si>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</si>
  <si>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</si>
  <si>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</si>
  <si>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</si>
  <si>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</si>
  <si>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</si>
  <si>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</si>
  <si>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</si>
  <si>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</si>
  <si>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</si>
  <si>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</si>
  <si>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</si>
  <si>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</si>
  <si>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</si>
  <si>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</si>
  <si>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</si>
  <si>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</si>
  <si>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</si>
  <si>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</si>
  <si>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</si>
  <si>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</si>
  <si>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</si>
  <si>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</si>
  <si>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</si>
  <si>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</si>
  <si>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</si>
  <si>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</si>
  <si>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</si>
  <si>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</si>
  <si>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</si>
  <si>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</si>
  <si>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</si>
  <si>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</si>
  <si>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</si>
  <si>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</si>
  <si>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</si>
  <si>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</si>
  <si>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</si>
  <si>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</si>
  <si>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</si>
  <si>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</si>
  <si>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</si>
  <si>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</si>
  <si>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</si>
  <si>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</si>
  <si>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</si>
  <si>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</si>
  <si>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</si>
  <si>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</si>
  <si>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</si>
  <si>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</si>
  <si>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</si>
  <si>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</si>
  <si>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</si>
  <si>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</si>
  <si>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</si>
  <si>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</si>
  <si>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</si>
  <si>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</si>
  <si>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</si>
  <si>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</si>
  <si>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</si>
  <si>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</si>
  <si>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</si>
  <si>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</si>
  <si>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</si>
  <si>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</si>
  <si>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</si>
  <si>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</si>
  <si>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</si>
  <si>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</si>
  <si>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</si>
  <si>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</si>
  <si>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</si>
  <si>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</si>
  <si>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</si>
  <si>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</si>
  <si>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</si>
  <si>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</si>
  <si>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</si>
  <si>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</si>
  <si>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</si>
  <si>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</si>
  <si>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</si>
  <si>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</si>
  <si>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</si>
  <si>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</si>
  <si>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</si>
  <si>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</si>
  <si>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</si>
  <si>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</si>
  <si>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</si>
  <si>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</si>
  <si>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</si>
  <si>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</si>
  <si>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</si>
  <si>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</si>
  <si>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</si>
  <si>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</si>
  <si>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</si>
  <si>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</si>
  <si>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</si>
  <si>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</si>
  <si>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</si>
  <si>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</si>
  <si>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</si>
  <si>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</si>
  <si>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</si>
  <si>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</si>
  <si>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</si>
  <si>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</si>
  <si>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</si>
  <si>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</si>
  <si>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</si>
  <si>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</si>
  <si>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</si>
  <si>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</si>
  <si>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</si>
  <si>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</si>
  <si>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</si>
  <si>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</si>
  <si>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</si>
  <si>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</si>
  <si>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</si>
  <si>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</si>
  <si>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</si>
  <si>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</si>
  <si>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</si>
  <si>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</si>
  <si>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</si>
  <si>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</si>
  <si>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</si>
  <si>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</si>
  <si>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</si>
  <si>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</si>
  <si>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</si>
  <si>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</si>
  <si>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</si>
  <si>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</si>
  <si>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</si>
  <si>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</si>
  <si>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</si>
  <si>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</si>
  <si>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</si>
  <si>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</si>
  <si>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</si>
  <si>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</si>
  <si>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</si>
  <si>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</si>
  <si>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</si>
  <si>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</si>
  <si>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</si>
  <si>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</si>
  <si>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</si>
  <si>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</si>
  <si>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</si>
  <si>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</si>
  <si>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</si>
  <si>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</si>
  <si>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</si>
  <si>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</si>
  <si>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</si>
  <si>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</si>
  <si>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</si>
  <si>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</si>
  <si>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</si>
  <si>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</si>
  <si>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</si>
  <si>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</si>
  <si>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</si>
  <si>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</si>
  <si>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</si>
  <si>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</si>
  <si>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</si>
  <si>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</si>
  <si>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</si>
  <si>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</si>
  <si>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</si>
  <si>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</si>
  <si>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</si>
  <si>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</si>
  <si>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</si>
  <si>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</si>
  <si>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</si>
  <si>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</si>
  <si>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</si>
  <si>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</si>
  <si>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</si>
  <si>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</si>
  <si>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</si>
  <si>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</si>
  <si>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</si>
  <si>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</si>
  <si>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</si>
  <si>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</si>
  <si>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</si>
  <si>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</si>
  <si>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</si>
  <si>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</si>
  <si>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</si>
  <si>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</si>
  <si>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</si>
  <si>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</si>
  <si>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</si>
  <si>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</si>
  <si>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</si>
  <si>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</si>
  <si>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</si>
  <si>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</si>
  <si>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</si>
  <si>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</si>
  <si>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</si>
  <si>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</si>
  <si>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</si>
  <si>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</si>
  <si>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</si>
  <si>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</si>
  <si>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</si>
  <si>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</si>
  <si>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</si>
  <si>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</si>
  <si>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</si>
  <si>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</si>
  <si>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</si>
  <si>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</si>
  <si>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</si>
  <si>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</si>
  <si>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</si>
  <si>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</si>
  <si>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</si>
  <si>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</si>
  <si>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</si>
  <si>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</si>
  <si>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</si>
  <si>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</si>
  <si>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</si>
  <si>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</si>
  <si>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</si>
  <si>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</si>
  <si>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</si>
  <si>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</si>
  <si>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</si>
  <si>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</si>
  <si>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</si>
  <si>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</si>
  <si>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</si>
  <si>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</si>
  <si>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</si>
  <si>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</si>
  <si>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</si>
  <si>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</si>
  <si>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</si>
  <si>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</si>
  <si>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</si>
  <si>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</si>
  <si>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</si>
  <si>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</si>
  <si>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</si>
  <si>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</si>
  <si>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</si>
  <si>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</si>
  <si>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</si>
  <si>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</si>
  <si>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</si>
  <si>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</si>
  <si>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</si>
  <si>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</si>
  <si>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</si>
  <si>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</si>
  <si>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</si>
  <si>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</si>
  <si>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</si>
  <si>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</si>
  <si>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</si>
  <si>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</si>
  <si>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</si>
  <si>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</si>
  <si>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</si>
  <si>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</si>
  <si>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</si>
  <si>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</si>
  <si>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</si>
  <si>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</si>
  <si>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</si>
  <si>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</si>
  <si>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</si>
  <si>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</si>
  <si>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</si>
  <si>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</si>
  <si>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</si>
  <si>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</si>
  <si>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</si>
  <si>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</si>
  <si>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</si>
  <si>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</si>
  <si>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</si>
  <si>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</si>
  <si>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</si>
  <si>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</si>
  <si>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</si>
  <si>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</si>
  <si>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</si>
  <si>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</si>
  <si>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</si>
  <si>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</si>
  <si>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</si>
  <si>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</si>
  <si>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</si>
  <si>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</si>
  <si>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</si>
  <si>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</si>
  <si>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</si>
  <si>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</si>
  <si>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</si>
  <si>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</si>
  <si>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</si>
  <si>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</si>
  <si>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</si>
  <si>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</si>
  <si>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</si>
  <si>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</si>
  <si>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</si>
  <si>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</si>
  <si>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</si>
  <si>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</si>
  <si>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</si>
  <si>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</si>
  <si>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</si>
  <si>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</si>
  <si>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</si>
  <si>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</si>
  <si>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</si>
  <si>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</si>
  <si>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</si>
  <si>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</si>
  <si>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</si>
  <si>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</si>
  <si>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</si>
  <si>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</si>
  <si>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</si>
  <si>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</si>
  <si>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</si>
  <si>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</si>
  <si>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</si>
  <si>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</si>
  <si>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</si>
  <si>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</si>
  <si>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</si>
  <si>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</si>
  <si>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</si>
  <si>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</si>
  <si>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</si>
  <si>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</si>
  <si>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</si>
  <si>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</si>
  <si>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</si>
  <si>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</si>
  <si>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</si>
  <si>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</si>
  <si>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</si>
  <si>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</si>
  <si>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</si>
  <si>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</si>
  <si>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</si>
  <si>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</si>
  <si>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</si>
  <si>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</si>
  <si>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</si>
  <si>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</si>
  <si>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</si>
  <si>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</si>
  <si>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</si>
  <si>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</si>
  <si>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</si>
  <si>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</si>
  <si>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</si>
  <si>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</si>
  <si>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</si>
  <si>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</si>
  <si>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</si>
  <si>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</si>
  <si>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</si>
  <si>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</si>
  <si>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</si>
  <si>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</si>
  <si>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</si>
  <si>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</si>
  <si>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</si>
  <si>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</si>
  <si>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</si>
  <si>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</si>
  <si>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</si>
  <si>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</si>
  <si>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</si>
  <si>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</si>
  <si>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</si>
  <si>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</si>
  <si>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</si>
  <si>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</si>
  <si>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</si>
  <si>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</si>
  <si>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</si>
  <si>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</si>
  <si>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</si>
  <si>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</si>
  <si>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</si>
  <si>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</si>
  <si>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</si>
  <si>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</si>
  <si>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</si>
  <si>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</si>
  <si>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</si>
  <si>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</si>
  <si>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</si>
  <si>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</si>
  <si>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</si>
  <si>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</si>
  <si>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</si>
  <si>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</si>
  <si>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</si>
  <si>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</si>
  <si>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</si>
  <si>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</si>
  <si>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</si>
  <si>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</si>
  <si>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</si>
  <si>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</si>
  <si>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</si>
  <si>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</si>
  <si>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</si>
  <si>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</si>
  <si>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</si>
  <si>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</si>
  <si>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</si>
  <si>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</si>
  <si>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</si>
  <si>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</si>
  <si>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</si>
  <si>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</si>
  <si>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</si>
  <si>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</si>
  <si>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</si>
  <si>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</si>
  <si>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</si>
  <si>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</si>
  <si>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</si>
  <si>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</si>
  <si>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</si>
  <si>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</si>
  <si>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</si>
  <si>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</si>
  <si>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</si>
  <si>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</si>
  <si>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</si>
  <si>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</si>
  <si>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</si>
  <si>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</si>
  <si>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</si>
  <si>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</si>
  <si>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</si>
  <si>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</si>
  <si>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</si>
  <si>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</si>
  <si>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</si>
  <si>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</si>
  <si>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</si>
  <si>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</si>
  <si>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</si>
  <si>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</si>
  <si>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</si>
  <si>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</si>
  <si>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</si>
  <si>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</si>
  <si>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</si>
  <si>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</si>
  <si>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</si>
  <si>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</si>
  <si>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</si>
  <si>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</si>
  <si>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</si>
  <si>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</si>
  <si>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</si>
  <si>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</si>
  <si>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</si>
  <si>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</si>
  <si>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</si>
  <si>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</si>
  <si>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</si>
  <si>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</si>
  <si>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</si>
  <si>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</si>
  <si>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</si>
  <si>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</si>
  <si>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</si>
  <si>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</si>
  <si>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</si>
  <si>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</si>
  <si>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</si>
  <si>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</si>
  <si>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</si>
  <si>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</si>
  <si>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</si>
  <si>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</si>
  <si>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</si>
  <si>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</si>
  <si>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</si>
  <si>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</si>
  <si>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</si>
  <si>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</si>
  <si>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</si>
  <si>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</si>
  <si>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</si>
  <si>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</si>
  <si>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</si>
  <si>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</si>
  <si>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</si>
  <si>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</si>
  <si>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</si>
  <si>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</si>
  <si>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</si>
  <si>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</si>
  <si>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</si>
  <si>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</si>
  <si>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</si>
  <si>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</si>
  <si>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</si>
  <si>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</si>
  <si>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</si>
  <si>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</si>
  <si>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</si>
  <si>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</si>
  <si>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</si>
  <si>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</si>
  <si>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</si>
  <si>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</si>
  <si>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</si>
  <si>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</si>
  <si>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</si>
  <si>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</si>
  <si>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</si>
  <si>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</si>
  <si>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</si>
  <si>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</si>
  <si>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</si>
  <si>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</si>
  <si>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</si>
  <si>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</si>
  <si>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</si>
  <si>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</si>
  <si>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</si>
  <si>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</si>
  <si>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</si>
  <si>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</si>
  <si>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</si>
  <si>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</si>
  <si>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</si>
  <si>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</si>
  <si>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</si>
  <si>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</si>
  <si>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</si>
  <si>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</si>
  <si>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</si>
  <si>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</si>
  <si>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</si>
  <si>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</si>
  <si>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</si>
  <si>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</si>
  <si>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</si>
  <si>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</si>
  <si>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</si>
  <si>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</si>
  <si>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</si>
  <si>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</si>
  <si>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</si>
  <si>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</si>
  <si>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</si>
  <si>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</si>
  <si>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</si>
  <si>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</si>
  <si>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</si>
  <si>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</si>
  <si>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</si>
  <si>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</si>
  <si>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</si>
  <si>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</si>
  <si>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</si>
  <si>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</si>
  <si>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</si>
  <si>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</si>
  <si>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</si>
  <si>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</si>
  <si>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</si>
  <si>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</si>
  <si>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</si>
  <si>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</si>
  <si>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</si>
  <si>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</si>
  <si>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</si>
  <si>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</si>
  <si>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</si>
  <si>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</si>
  <si>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</si>
  <si>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</si>
  <si>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</si>
  <si>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</si>
  <si>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</si>
  <si>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</si>
  <si>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</si>
  <si>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</si>
  <si>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</si>
  <si>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</si>
  <si>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</si>
  <si>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</si>
  <si>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</si>
  <si>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</si>
  <si>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</si>
  <si>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</si>
  <si>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</si>
  <si>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</si>
  <si>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</si>
  <si>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</si>
  <si>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</si>
  <si>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</si>
  <si>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</si>
  <si>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</si>
  <si>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</si>
  <si>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</si>
  <si>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</si>
  <si>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</si>
  <si>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</si>
  <si>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</si>
  <si>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</si>
  <si>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</si>
  <si>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</si>
  <si>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</si>
  <si>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</si>
  <si>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</si>
  <si>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</si>
  <si>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</si>
  <si>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</si>
  <si>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</si>
  <si>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</si>
  <si>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</si>
  <si>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</si>
  <si>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</si>
  <si>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</si>
  <si>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</si>
  <si>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</si>
  <si>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</si>
  <si>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</si>
  <si>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</si>
  <si>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</si>
  <si>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</si>
  <si>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</si>
  <si>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</si>
  <si>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</si>
  <si>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</si>
  <si>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</si>
  <si>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</si>
  <si>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</si>
  <si>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</si>
  <si>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</si>
  <si>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</si>
  <si>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</si>
  <si>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</si>
  <si>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</si>
  <si>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</si>
  <si>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</si>
  <si>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</si>
  <si>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</si>
  <si>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</si>
  <si>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</si>
  <si>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</si>
  <si>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</si>
  <si>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</si>
  <si>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</si>
  <si>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</si>
  <si>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</si>
  <si>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</si>
  <si>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</si>
  <si>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</si>
  <si>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</si>
  <si>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</si>
  <si>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</si>
  <si>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</si>
  <si>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</si>
  <si>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</si>
  <si>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</si>
  <si>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</si>
  <si>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</si>
  <si>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</si>
  <si>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</si>
  <si>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</si>
  <si>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</si>
  <si>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</si>
  <si>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</si>
  <si>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</si>
  <si>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</si>
  <si>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</si>
  <si>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</si>
  <si>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</si>
  <si>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</si>
  <si>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</si>
  <si>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</si>
  <si>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</si>
  <si>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</si>
  <si>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</si>
  <si>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</si>
  <si>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</si>
  <si>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</si>
  <si>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</si>
  <si>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</si>
  <si>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</si>
  <si>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</si>
  <si>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</si>
  <si>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</si>
  <si>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</si>
  <si>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</si>
  <si>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</si>
  <si>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</si>
  <si>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</si>
  <si>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</si>
  <si>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</si>
  <si>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</si>
  <si>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</si>
  <si>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</si>
  <si>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</si>
  <si>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</si>
  <si>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</si>
  <si>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</si>
  <si>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</si>
  <si>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</si>
  <si>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</si>
  <si>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</si>
  <si>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</si>
  <si>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</si>
  <si>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</si>
  <si>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</si>
  <si>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</si>
  <si>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</si>
  <si>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</si>
  <si>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</si>
  <si>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</si>
  <si>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</si>
  <si>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</si>
  <si>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</si>
  <si>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</si>
  <si>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</si>
  <si>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</si>
  <si>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</si>
  <si>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</si>
  <si>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</si>
  <si>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</si>
  <si>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</si>
  <si>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</si>
  <si>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</si>
  <si>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</si>
  <si>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</si>
  <si>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</si>
  <si>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</si>
  <si>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</si>
  <si>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</si>
  <si>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</si>
  <si>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</si>
  <si>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</si>
  <si>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</si>
  <si>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</si>
  <si>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</si>
  <si>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</si>
  <si>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</si>
  <si>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</si>
  <si>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</si>
  <si>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</si>
  <si>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</si>
  <si>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</si>
  <si>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</si>
  <si>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</si>
  <si>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</si>
  <si>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</si>
  <si>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</si>
  <si>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</si>
  <si>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</si>
  <si>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</si>
  <si>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</si>
  <si>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</si>
  <si>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</si>
  <si>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</si>
  <si>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</si>
  <si>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</si>
  <si>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</si>
  <si>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</si>
  <si>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</si>
  <si>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</si>
  <si>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</si>
  <si>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</si>
  <si>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</si>
  <si>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</si>
  <si>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</si>
  <si>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</si>
  <si>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</si>
  <si>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</si>
  <si>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</si>
  <si>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</si>
  <si>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</si>
  <si>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</si>
  <si>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</si>
  <si>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</si>
  <si>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</si>
  <si>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</si>
  <si>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</si>
  <si>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</si>
  <si>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</si>
  <si>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</si>
  <si>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</si>
  <si>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</si>
  <si>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</si>
  <si>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</si>
  <si>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</si>
  <si>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</si>
  <si>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</si>
  <si>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</si>
  <si>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</si>
  <si>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</si>
  <si>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</si>
  <si>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</si>
  <si>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</si>
  <si>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</si>
  <si>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</si>
  <si>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</si>
  <si>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</si>
  <si>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</si>
  <si>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</si>
  <si>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</si>
  <si>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</si>
  <si>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</si>
  <si>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</si>
  <si>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</si>
  <si>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</si>
  <si>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</si>
  <si>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</si>
  <si>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</si>
  <si>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</si>
  <si>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</si>
  <si>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</si>
  <si>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</si>
  <si>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</si>
  <si>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</si>
  <si>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</si>
  <si>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</si>
  <si>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</si>
  <si>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</si>
  <si>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</si>
  <si>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</si>
  <si>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</si>
  <si>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</si>
  <si>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</si>
  <si>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</si>
  <si>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</si>
  <si>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</si>
  <si>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</si>
  <si>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</si>
  <si>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</si>
  <si>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</si>
  <si>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</si>
  <si>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</si>
  <si>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</si>
  <si>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</si>
  <si>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</si>
  <si>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</si>
  <si>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</si>
  <si>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</si>
  <si>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</si>
  <si>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</si>
  <si>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</si>
  <si>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</si>
  <si>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</si>
  <si>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</si>
  <si>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</si>
  <si>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</si>
  <si>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</si>
  <si>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</si>
  <si>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</si>
  <si>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</si>
  <si>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</si>
  <si>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</si>
  <si>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</si>
  <si>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</si>
  <si>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</si>
  <si>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</si>
  <si>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</si>
  <si>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</si>
  <si>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</si>
  <si>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</si>
  <si>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</si>
  <si>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</si>
  <si>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</si>
  <si>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</si>
  <si>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</si>
  <si>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</si>
  <si>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</si>
  <si>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</si>
  <si>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</si>
  <si>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</si>
  <si>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</si>
  <si>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</si>
  <si>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</si>
  <si>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</si>
  <si>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</si>
  <si>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</si>
  <si>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</si>
  <si>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</si>
  <si>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</si>
  <si>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</si>
  <si>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</si>
  <si>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</si>
  <si>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</si>
  <si>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</si>
  <si>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</si>
  <si>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</si>
  <si>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</si>
  <si>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</si>
  <si>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</si>
  <si>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</si>
  <si>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</si>
  <si>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</si>
  <si>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</si>
  <si>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</si>
  <si>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</si>
  <si>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</si>
  <si>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</si>
  <si>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</si>
  <si>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</si>
  <si>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</si>
  <si>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</si>
  <si>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</si>
  <si>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</si>
  <si>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</si>
  <si>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</si>
  <si>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</si>
  <si>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</si>
  <si>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</si>
  <si>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</si>
  <si>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</si>
  <si>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</si>
  <si>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</si>
  <si>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</si>
  <si>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</si>
  <si>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</si>
  <si>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</si>
  <si>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</si>
  <si>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</si>
  <si>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</si>
  <si>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</si>
  <si>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</si>
  <si>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</si>
  <si>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</si>
  <si>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</si>
  <si>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</si>
  <si>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</si>
  <si>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</si>
  <si>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</si>
  <si>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</si>
  <si>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</si>
  <si>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</si>
  <si>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</si>
  <si>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</si>
  <si>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</si>
  <si>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</si>
  <si>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</si>
  <si>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</si>
  <si>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</si>
  <si>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</si>
  <si>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</si>
  <si>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</si>
  <si>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</si>
  <si>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</si>
  <si>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</si>
  <si>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</si>
  <si>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</si>
  <si>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</si>
  <si>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</si>
  <si>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</si>
  <si>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</si>
  <si>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</si>
  <si>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</si>
  <si>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</si>
  <si>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</si>
  <si>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</si>
  <si>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</si>
  <si>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</si>
  <si>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</si>
  <si>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</si>
  <si>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</si>
  <si>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</si>
  <si>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</si>
  <si>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</si>
  <si>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</si>
  <si>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</si>
  <si>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</si>
  <si>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</si>
  <si>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</si>
  <si>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</si>
  <si>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</si>
  <si>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</si>
  <si>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</si>
  <si>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</si>
  <si>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</si>
  <si>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</si>
  <si>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</si>
  <si>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</si>
  <si>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</si>
  <si>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</si>
  <si>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</si>
  <si>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</si>
  <si>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</si>
  <si>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</si>
  <si>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</si>
  <si>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</si>
  <si>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</si>
  <si>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</si>
  <si>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</si>
  <si>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</si>
  <si>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</si>
  <si>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</si>
  <si>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</si>
  <si>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</si>
  <si>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</si>
  <si>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</si>
  <si>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</si>
  <si>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</si>
  <si>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</si>
  <si>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</si>
  <si>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</si>
  <si>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</si>
  <si>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</si>
  <si>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</si>
  <si>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</si>
  <si>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</si>
  <si>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</si>
  <si>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</si>
  <si>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</si>
  <si>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</si>
  <si>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</si>
  <si>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</si>
  <si>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</si>
  <si>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</si>
  <si>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</si>
  <si>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</si>
  <si>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</si>
  <si>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</si>
  <si>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</si>
  <si>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</si>
  <si>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</si>
  <si>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</si>
  <si>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</si>
  <si>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</si>
  <si>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</si>
  <si>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</si>
  <si>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</si>
  <si>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</si>
  <si>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</si>
  <si>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</si>
  <si>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</si>
  <si>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</si>
  <si>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</si>
  <si>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</si>
  <si>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</si>
  <si>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</si>
  <si>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</si>
  <si>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</si>
  <si>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</si>
  <si>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</si>
  <si>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</si>
  <si>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</si>
  <si>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</si>
  <si>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</si>
  <si>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</si>
  <si>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</si>
  <si>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</si>
  <si>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</si>
  <si>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</si>
  <si>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</si>
  <si>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</si>
  <si>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</si>
  <si>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</si>
  <si>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</si>
  <si>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</si>
  <si>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</si>
  <si>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</si>
  <si>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</si>
  <si>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</si>
  <si>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</si>
  <si>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</si>
  <si>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</si>
  <si>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</si>
  <si>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</si>
  <si>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</si>
  <si>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</si>
  <si>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</si>
  <si>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</si>
  <si>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</si>
  <si>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</si>
  <si>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</si>
  <si>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</si>
  <si>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</si>
  <si>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</si>
  <si>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</si>
  <si>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</si>
  <si>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</si>
  <si>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</si>
  <si>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</si>
  <si>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</si>
  <si>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</si>
  <si>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</si>
  <si>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</si>
  <si>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</si>
  <si>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</si>
  <si>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</si>
  <si>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</si>
  <si>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</si>
  <si>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</si>
  <si>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</si>
  <si>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</si>
  <si>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</si>
  <si>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</si>
  <si>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</si>
  <si>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</si>
  <si>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</si>
  <si>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</si>
  <si>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</si>
  <si>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</si>
  <si>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</si>
  <si>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</si>
  <si>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</si>
  <si>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</si>
  <si>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</si>
  <si>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</si>
  <si>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</si>
  <si>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</si>
  <si>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</si>
  <si>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</si>
  <si>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</si>
  <si>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</si>
  <si>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</si>
  <si>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</si>
  <si>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</si>
  <si>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</si>
  <si>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</si>
  <si>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</si>
  <si>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</si>
  <si>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</si>
  <si>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</si>
  <si>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</si>
  <si>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</si>
  <si>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</si>
  <si>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</si>
  <si>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</si>
  <si>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</si>
  <si>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</si>
  <si>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</si>
  <si>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</si>
  <si>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</si>
  <si>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</si>
  <si>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</si>
  <si>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</si>
  <si>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</si>
  <si>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</si>
  <si>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</si>
  <si>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</si>
  <si>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</si>
  <si>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</si>
  <si>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</si>
  <si>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</si>
  <si>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</si>
  <si>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</si>
  <si>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</si>
  <si>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</si>
  <si>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</si>
  <si>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</si>
  <si>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</si>
  <si>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</si>
  <si>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</si>
  <si>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</si>
  <si>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</si>
  <si>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</si>
  <si>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</si>
  <si>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</si>
  <si>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</si>
  <si>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</si>
  <si>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</si>
  <si>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</si>
  <si>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</si>
  <si>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</si>
  <si>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</si>
  <si>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</si>
  <si>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</si>
  <si>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</si>
  <si>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</si>
  <si>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</si>
  <si>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</si>
  <si>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</si>
  <si>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</si>
  <si>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</si>
  <si>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</si>
  <si>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</si>
  <si>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</si>
  <si>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</si>
  <si>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</si>
  <si>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</si>
  <si>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</si>
  <si>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</si>
  <si>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</si>
  <si>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</si>
  <si>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</si>
  <si>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</si>
  <si>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</si>
  <si>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</si>
  <si>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</si>
  <si>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</si>
  <si>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</si>
  <si>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</si>
  <si>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</si>
  <si>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</si>
  <si>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</si>
  <si>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</si>
  <si>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</si>
  <si>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</si>
  <si>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</si>
  <si>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</si>
  <si>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</si>
  <si>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</si>
  <si>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</si>
  <si>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</si>
  <si>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</si>
  <si>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</si>
  <si>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</si>
  <si>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</si>
  <si>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</si>
  <si>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</si>
  <si>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</si>
  <si>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</si>
  <si>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</si>
  <si>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</si>
  <si>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</si>
  <si>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</si>
  <si>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</si>
  <si>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</si>
  <si>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</si>
  <si>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</si>
  <si>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</si>
  <si>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</si>
  <si>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</si>
  <si>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</si>
  <si>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</si>
  <si>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</si>
  <si>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</si>
  <si>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</si>
  <si>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</si>
  <si>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</si>
  <si>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</si>
  <si>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</si>
  <si>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</si>
  <si>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</si>
  <si>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</si>
  <si>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</si>
  <si>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</si>
  <si>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</si>
  <si>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</si>
  <si>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</si>
  <si>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</si>
  <si>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</si>
  <si>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</si>
  <si>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</si>
  <si>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</si>
  <si>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</si>
  <si>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</si>
  <si>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</si>
  <si>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</si>
  <si>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</si>
  <si>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</si>
  <si>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</si>
  <si>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</si>
  <si>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</si>
  <si>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</si>
  <si>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</si>
  <si>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</si>
  <si>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</si>
  <si>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</si>
  <si>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</si>
  <si>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</si>
  <si>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</si>
  <si>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</si>
  <si>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</si>
  <si>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</si>
  <si>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</si>
  <si>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</si>
  <si>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</si>
  <si>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</si>
  <si>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</si>
  <si>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</si>
  <si>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</si>
  <si>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</si>
  <si>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</si>
  <si>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</si>
  <si>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</si>
  <si>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</si>
  <si>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</si>
  <si>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</si>
  <si>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</si>
  <si>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</si>
  <si>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</si>
  <si>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</si>
  <si>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</si>
  <si>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</si>
  <si>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</si>
  <si>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</si>
  <si>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</si>
  <si>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</si>
  <si>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</si>
  <si>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</si>
  <si>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</si>
  <si>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</si>
  <si>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</si>
  <si>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</si>
  <si>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</si>
  <si>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</si>
  <si>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</si>
  <si>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</si>
  <si>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</si>
  <si>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</si>
  <si>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</si>
  <si>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</si>
  <si>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</si>
  <si>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</si>
  <si>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</si>
  <si>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</si>
  <si>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</si>
  <si>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</si>
  <si>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</si>
  <si>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</si>
  <si>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</si>
  <si>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</si>
  <si>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</si>
  <si>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</si>
  <si>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</si>
  <si>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</si>
  <si>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</si>
  <si>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</si>
  <si>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</si>
  <si>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</si>
  <si>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</si>
  <si>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</si>
  <si>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</si>
  <si>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</si>
  <si>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</si>
  <si>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</si>
  <si>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</si>
  <si>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</si>
  <si>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</si>
  <si>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</si>
  <si>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</si>
  <si>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</si>
  <si>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</si>
  <si>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</si>
  <si>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</si>
  <si>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</si>
  <si>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</si>
  <si>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</si>
  <si>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</si>
  <si>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</si>
  <si>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</si>
  <si>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</si>
  <si>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</si>
  <si>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</si>
  <si>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</si>
  <si>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</si>
  <si>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</si>
  <si>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</si>
  <si>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</si>
  <si>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</si>
  <si>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</si>
  <si>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</si>
  <si>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</si>
  <si>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</si>
  <si>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</si>
  <si>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</si>
  <si>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</si>
  <si>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</si>
  <si>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</si>
  <si>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</si>
  <si>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</si>
  <si>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</si>
  <si>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</si>
  <si>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</si>
  <si>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</si>
  <si>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</si>
  <si>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</si>
  <si>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</si>
  <si>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</si>
  <si>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</si>
  <si>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</si>
  <si>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</si>
  <si>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</si>
  <si>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</si>
  <si>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</si>
  <si>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</si>
  <si>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</si>
  <si>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</si>
  <si>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</si>
  <si>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</si>
  <si>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</si>
  <si>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</si>
  <si>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</si>
  <si>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</si>
  <si>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</si>
  <si>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</si>
  <si>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</si>
  <si>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</si>
  <si>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</si>
  <si>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</si>
  <si>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</si>
  <si>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</si>
  <si>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</si>
  <si>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</si>
  <si>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</si>
  <si>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</si>
  <si>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</si>
  <si>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</si>
  <si>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</si>
  <si>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</si>
  <si>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</si>
  <si>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</si>
  <si>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</si>
  <si>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</si>
  <si>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</si>
  <si>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</si>
  <si>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</si>
  <si>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</si>
  <si>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</si>
  <si>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</si>
  <si>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</si>
  <si>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</si>
  <si>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</si>
  <si>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</si>
  <si>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</si>
  <si>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</si>
  <si>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</si>
  <si>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</si>
  <si>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</si>
  <si>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</si>
  <si>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</si>
  <si>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</si>
  <si>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</si>
  <si>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</si>
  <si>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</si>
  <si>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</si>
  <si>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</si>
  <si>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</si>
  <si>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</si>
  <si>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</si>
  <si>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</si>
  <si>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</si>
  <si>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</si>
  <si>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</si>
  <si>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</si>
  <si>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</si>
  <si>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</si>
  <si>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</si>
  <si>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</si>
  <si>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</si>
  <si>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</si>
  <si>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</si>
  <si>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</si>
  <si>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</si>
  <si>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</si>
  <si>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</si>
  <si>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</si>
  <si>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</si>
  <si>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</si>
  <si>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</si>
  <si>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</si>
  <si>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</si>
  <si>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</si>
  <si>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</si>
  <si>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</si>
  <si>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</si>
  <si>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</si>
  <si>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</si>
  <si>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</si>
  <si>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</si>
  <si>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</si>
  <si>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</si>
  <si>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</si>
  <si>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</si>
  <si>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</si>
  <si>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</si>
  <si>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</si>
  <si>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</si>
  <si>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</si>
  <si>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</si>
  <si>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</si>
  <si>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</si>
  <si>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</si>
  <si>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</si>
  <si>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</si>
  <si>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</si>
  <si>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</si>
  <si>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</si>
  <si>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</si>
  <si>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</si>
  <si>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</si>
  <si>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</si>
  <si>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</si>
  <si>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</si>
  <si>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</si>
  <si>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</si>
  <si>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</si>
  <si>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</si>
  <si>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</si>
  <si>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</si>
  <si>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</si>
  <si>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</si>
  <si>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</si>
  <si>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</si>
  <si>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</si>
  <si>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</si>
  <si>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</si>
  <si>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</si>
  <si>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</si>
  <si>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</si>
  <si>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</si>
  <si>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</si>
  <si>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</si>
  <si>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</si>
  <si>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</si>
  <si>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</si>
  <si>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</si>
  <si>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</si>
  <si>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</si>
  <si>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</si>
  <si>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</si>
  <si>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</si>
  <si>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</si>
  <si>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</si>
  <si>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</si>
  <si>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</si>
  <si>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</si>
  <si>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</si>
  <si>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</si>
  <si>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</si>
  <si>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</si>
  <si>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</si>
  <si>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</si>
  <si>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</si>
  <si>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</si>
  <si>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</si>
  <si>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</si>
  <si>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</si>
  <si>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</si>
  <si>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</si>
  <si>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</si>
  <si>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</si>
  <si>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</si>
  <si>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</si>
  <si>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</si>
  <si>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</si>
  <si>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</si>
  <si>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</si>
  <si>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</si>
  <si>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</si>
  <si>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</si>
  <si>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</si>
  <si>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</si>
  <si>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</si>
  <si>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</si>
  <si>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</si>
  <si>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</si>
  <si>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</si>
  <si>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</si>
  <si>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</si>
  <si>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</si>
  <si>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</si>
  <si>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</si>
  <si>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</si>
  <si>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</si>
  <si>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</si>
  <si>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</si>
  <si>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</si>
  <si>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</si>
  <si>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</si>
  <si>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</si>
  <si>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</si>
  <si>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</si>
  <si>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</si>
  <si>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</si>
  <si>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</si>
  <si>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</si>
  <si>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</si>
  <si>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</si>
  <si>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</si>
  <si>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</si>
  <si>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</si>
  <si>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</si>
  <si>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</si>
  <si>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</si>
  <si>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</si>
  <si>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</si>
  <si>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</si>
  <si>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</si>
  <si>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</si>
  <si>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</si>
  <si>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</si>
  <si>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</si>
  <si>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</si>
  <si>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</si>
  <si>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</si>
  <si>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</si>
  <si>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</si>
  <si>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</si>
  <si>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</si>
  <si>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</si>
  <si>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</si>
  <si>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</si>
  <si>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</si>
  <si>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</si>
  <si>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</si>
  <si>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</si>
  <si>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</si>
  <si>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</si>
  <si>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</si>
  <si>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</si>
  <si>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</si>
  <si>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</si>
  <si>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</si>
  <si>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</si>
  <si>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</si>
  <si>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</si>
  <si>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</si>
  <si>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</si>
  <si>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</si>
  <si>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</si>
  <si>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</si>
  <si>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</si>
  <si>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</si>
  <si>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</si>
  <si>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</si>
  <si>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</si>
  <si>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</si>
  <si>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</si>
  <si>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</si>
  <si>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</si>
  <si>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</si>
  <si>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</si>
  <si>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</si>
  <si>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</si>
  <si>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</si>
  <si>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</si>
  <si>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</si>
  <si>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</si>
  <si>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</si>
  <si>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</si>
  <si>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</si>
  <si>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</si>
  <si>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</si>
  <si>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</si>
  <si>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</si>
  <si>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</si>
  <si>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</si>
  <si>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</si>
  <si>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</si>
  <si>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</si>
  <si>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</si>
  <si>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</si>
  <si>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</si>
  <si>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</si>
  <si>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</si>
  <si>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</si>
  <si>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</si>
  <si>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</si>
  <si>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</si>
  <si>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</si>
  <si>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</si>
  <si>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</si>
  <si>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</si>
  <si>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</si>
  <si>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</si>
  <si>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</si>
  <si>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</si>
  <si>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</si>
  <si>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</si>
  <si>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</si>
  <si>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</si>
  <si>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</si>
  <si>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</si>
  <si>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</si>
  <si>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</si>
  <si>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</si>
  <si>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</si>
  <si>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</si>
  <si>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</si>
  <si>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</si>
  <si>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</si>
  <si>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</si>
  <si>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</si>
  <si>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</si>
  <si>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</si>
  <si>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</si>
  <si>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</si>
  <si>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</si>
  <si>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</si>
  <si>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</si>
  <si>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</si>
  <si>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</si>
  <si>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</si>
  <si>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</si>
  <si>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</si>
  <si>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</si>
  <si>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</si>
  <si>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</si>
  <si>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</si>
  <si>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</si>
  <si>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</si>
  <si>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</si>
  <si>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</si>
  <si>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</si>
  <si>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</si>
  <si>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</si>
  <si>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</si>
  <si>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</si>
  <si>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</si>
  <si>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</si>
  <si>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</si>
  <si>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</si>
  <si>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</si>
  <si>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</si>
  <si>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</si>
  <si>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</si>
  <si>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</si>
  <si>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</si>
  <si>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</si>
  <si>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</si>
  <si>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</si>
  <si>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</si>
  <si>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</si>
  <si>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</si>
  <si>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</si>
  <si>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</si>
  <si>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</si>
  <si>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</si>
  <si>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</si>
  <si>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</si>
  <si>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</si>
  <si>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</si>
  <si>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</si>
  <si>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</si>
  <si>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</si>
  <si>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</si>
  <si>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</si>
  <si>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</si>
  <si>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</si>
  <si>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</si>
  <si>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</si>
  <si>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</si>
  <si>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</si>
  <si>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</si>
  <si>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</si>
  <si>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</si>
  <si>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</si>
  <si>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</si>
  <si>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</si>
  <si>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</si>
  <si>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</si>
  <si>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</si>
  <si>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</si>
  <si>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</si>
  <si>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</si>
  <si>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</si>
  <si>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</si>
  <si>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</si>
  <si>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</si>
  <si>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</si>
  <si>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</si>
  <si>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</si>
  <si>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</si>
  <si>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</si>
  <si>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</si>
  <si>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</si>
  <si>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</si>
  <si>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</si>
  <si>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</si>
  <si>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</si>
  <si>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</si>
  <si>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</si>
  <si>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</si>
  <si>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</si>
  <si>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</si>
  <si>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</si>
  <si>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</si>
  <si>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</si>
  <si>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</si>
  <si>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</si>
  <si>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</si>
  <si>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</si>
  <si>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</si>
  <si>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</si>
  <si>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</si>
  <si>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</si>
  <si>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</si>
  <si>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</si>
  <si>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</si>
  <si>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</si>
  <si>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</si>
  <si>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</si>
  <si>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</si>
  <si>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</si>
  <si>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</si>
  <si>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</si>
  <si>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</si>
  <si>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</si>
  <si>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</si>
  <si>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</si>
  <si>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</si>
  <si>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</si>
  <si>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</si>
  <si>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</si>
  <si>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</si>
  <si>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</si>
  <si>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</si>
  <si>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</si>
  <si>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</si>
  <si>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</si>
  <si>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</si>
  <si>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</si>
  <si>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</si>
  <si>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</si>
  <si>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</si>
  <si>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</si>
  <si>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</si>
  <si>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</si>
  <si>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</si>
  <si>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</si>
  <si>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</si>
  <si>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</si>
  <si>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</si>
  <si>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</si>
  <si>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</si>
  <si>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</si>
  <si>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</si>
  <si>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</si>
  <si>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</si>
  <si>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</si>
  <si>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</si>
  <si>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</si>
  <si>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</si>
  <si>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</si>
  <si>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</si>
  <si>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</si>
  <si>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</si>
  <si>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</si>
  <si>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</si>
  <si>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</si>
  <si>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</si>
  <si>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</si>
  <si>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</si>
  <si>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</si>
  <si>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</si>
  <si>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</si>
  <si>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</si>
  <si>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</si>
  <si>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</si>
  <si>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</si>
  <si>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</si>
  <si>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</si>
  <si>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</si>
  <si>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</si>
  <si>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</si>
  <si>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</si>
  <si>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</si>
  <si>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</si>
  <si>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</si>
  <si>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</si>
  <si>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</si>
  <si>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</si>
  <si>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</si>
  <si>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</si>
  <si>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</si>
  <si>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</si>
  <si>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</si>
  <si>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</si>
  <si>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</si>
  <si>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</si>
  <si>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</si>
  <si>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</si>
  <si>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</si>
  <si>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</si>
  <si>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</si>
  <si>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</si>
  <si>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</si>
  <si>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</si>
  <si>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</si>
  <si>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</si>
  <si>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</si>
  <si>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</si>
  <si>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</si>
  <si>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</si>
  <si>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</si>
  <si>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</si>
  <si>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</si>
  <si>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</si>
  <si>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</si>
  <si>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</si>
  <si>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</si>
  <si>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</si>
  <si>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</si>
  <si>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</si>
  <si>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</si>
  <si>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</si>
  <si>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</si>
  <si>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</si>
  <si>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</si>
  <si>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</si>
  <si>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</si>
  <si>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</si>
  <si>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</si>
  <si>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</si>
  <si>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</si>
  <si>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</si>
  <si>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</si>
  <si>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</si>
  <si>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</si>
  <si>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</si>
  <si>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</si>
  <si>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</si>
  <si>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</si>
  <si>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</si>
  <si>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</si>
  <si>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</si>
  <si>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</si>
  <si>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</si>
  <si>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</si>
  <si>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</si>
  <si>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</si>
  <si>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</si>
  <si>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</si>
  <si>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</si>
  <si>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</si>
  <si>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</si>
  <si>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</si>
  <si>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</si>
  <si>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</si>
  <si>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</si>
  <si>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</si>
  <si>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</si>
  <si>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</si>
  <si>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</si>
  <si>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</si>
  <si>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</si>
  <si>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</si>
  <si>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</si>
  <si>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</si>
  <si>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</si>
  <si>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</si>
  <si>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</si>
  <si>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</si>
  <si>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</si>
  <si>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</si>
  <si>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</si>
  <si>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</si>
  <si>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</si>
  <si>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</si>
  <si>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</si>
  <si>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</si>
  <si>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</si>
  <si>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</si>
  <si>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</si>
  <si>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</si>
  <si>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</si>
  <si>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</si>
  <si>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</si>
  <si>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</si>
  <si>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</si>
  <si>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</si>
  <si>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</si>
  <si>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</si>
  <si>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</si>
  <si>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</si>
  <si>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</si>
  <si>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</si>
  <si>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</si>
  <si>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</si>
  <si>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</si>
  <si>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</si>
  <si>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</si>
  <si>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</si>
  <si>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</si>
  <si>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</si>
  <si>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</si>
  <si>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</si>
  <si>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</si>
  <si>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</si>
  <si>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</si>
  <si>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</si>
  <si>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</si>
  <si>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</si>
  <si>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</si>
  <si>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</si>
  <si>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</si>
  <si>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</si>
  <si>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</si>
  <si>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</si>
  <si>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</si>
  <si>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</si>
  <si>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</si>
  <si>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</si>
  <si>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</si>
  <si>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</si>
  <si>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</si>
  <si>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</si>
  <si>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</si>
  <si>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</si>
  <si>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</si>
  <si>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</si>
  <si>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</si>
  <si>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</si>
  <si>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</si>
  <si>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</si>
  <si>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</si>
  <si>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</si>
  <si>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</si>
  <si>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</si>
  <si>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</si>
  <si>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</si>
  <si>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</si>
  <si>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</si>
  <si>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</si>
  <si>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</si>
  <si>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</si>
  <si>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</si>
  <si>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</si>
  <si>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</si>
  <si>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</si>
  <si>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</si>
  <si>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</si>
  <si>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</si>
  <si>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</si>
  <si>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</si>
  <si>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</si>
  <si>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</si>
  <si>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</si>
  <si>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</si>
  <si>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</si>
  <si>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</si>
  <si>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</si>
  <si>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</si>
  <si>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</si>
  <si>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</si>
  <si>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</si>
  <si>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</si>
  <si>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</si>
  <si>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</si>
  <si>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</si>
  <si>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</si>
  <si>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</si>
  <si>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</si>
  <si>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</si>
  <si>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</si>
  <si>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</si>
  <si>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</si>
  <si>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</si>
  <si>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</si>
  <si>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</si>
  <si>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</si>
  <si>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</si>
  <si>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</si>
  <si>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</si>
  <si>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</si>
  <si>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</si>
  <si>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</si>
  <si>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</si>
  <si>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</si>
  <si>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</si>
  <si>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</si>
  <si>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</si>
  <si>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</si>
  <si>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</si>
  <si>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</si>
  <si>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</si>
  <si>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</si>
  <si>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</si>
  <si>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</si>
  <si>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</si>
  <si>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</si>
  <si>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</si>
  <si>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</si>
  <si>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</si>
  <si>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</si>
  <si>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</si>
  <si>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</si>
  <si>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</si>
  <si>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</si>
  <si>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</si>
  <si>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</si>
  <si>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</si>
  <si>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</si>
  <si>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</si>
  <si>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</si>
  <si>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</si>
  <si>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</si>
  <si>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</si>
  <si>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</si>
  <si>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</si>
  <si>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</si>
  <si>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</si>
  <si>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</si>
  <si>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</si>
  <si>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</si>
  <si>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</si>
  <si>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</si>
  <si>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</si>
  <si>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</si>
  <si>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</si>
  <si>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</si>
  <si>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</si>
  <si>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</si>
  <si>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</si>
  <si>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</si>
  <si>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</si>
  <si>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</si>
  <si>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</si>
  <si>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</si>
  <si>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</si>
  <si>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</si>
  <si>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</si>
  <si>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</si>
  <si>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</si>
  <si>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</si>
  <si>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</si>
  <si>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</si>
  <si>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</si>
  <si>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</si>
  <si>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</si>
  <si>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</si>
  <si>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</si>
  <si>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</si>
  <si>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</si>
  <si>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</si>
  <si>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</si>
  <si>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</si>
  <si>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</si>
  <si>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</si>
  <si>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</si>
  <si>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</si>
  <si>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</si>
  <si>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</si>
  <si>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</si>
  <si>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</si>
  <si>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</si>
  <si>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</si>
  <si>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</si>
  <si>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</si>
  <si>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</si>
  <si>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</si>
  <si>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</si>
  <si>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</si>
  <si>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</si>
  <si>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</si>
  <si>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</si>
  <si>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</si>
  <si>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</si>
  <si>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</si>
  <si>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</si>
  <si>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</si>
  <si>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</si>
  <si>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</si>
  <si>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</si>
  <si>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</si>
  <si>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</si>
  <si>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</si>
  <si>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</si>
  <si>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</si>
  <si>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</si>
  <si>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</si>
  <si>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</si>
  <si>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</si>
  <si>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</si>
  <si>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</si>
  <si>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</si>
  <si>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</si>
  <si>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</si>
  <si>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</si>
  <si>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</si>
  <si>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</si>
  <si>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</si>
  <si>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</si>
  <si>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</si>
  <si>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</si>
  <si>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</si>
  <si>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</si>
  <si>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</si>
  <si>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</si>
  <si>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</si>
  <si>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</si>
  <si>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</si>
  <si>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</si>
  <si>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</si>
  <si>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</si>
  <si>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</si>
  <si>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</si>
  <si>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</si>
  <si>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</si>
  <si>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</si>
  <si>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</si>
  <si>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</si>
  <si>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</si>
  <si>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</si>
  <si>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</si>
  <si>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</si>
  <si>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</si>
  <si>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</si>
  <si>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</si>
  <si>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</si>
  <si>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</si>
  <si>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</si>
  <si>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</si>
  <si>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</si>
  <si>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</si>
  <si>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</si>
  <si>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</si>
  <si>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</si>
  <si>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</si>
  <si>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</si>
  <si>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</si>
  <si>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</si>
  <si>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</si>
  <si>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</si>
  <si>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</si>
  <si>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</si>
  <si>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</si>
  <si>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</si>
  <si>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</si>
  <si>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</si>
  <si>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</si>
  <si>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</si>
  <si>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</si>
  <si>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</si>
  <si>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</si>
  <si>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</si>
  <si>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</si>
  <si>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</si>
  <si>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</si>
  <si>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</si>
  <si>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</si>
  <si>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</si>
  <si>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</si>
  <si>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</si>
  <si>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</si>
  <si>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</si>
  <si>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</si>
  <si>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</si>
  <si>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</si>
  <si>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</si>
  <si>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</si>
  <si>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</si>
  <si>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</si>
  <si>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</si>
  <si>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</si>
  <si>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</si>
  <si>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</si>
  <si>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</si>
  <si>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</si>
  <si>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</si>
  <si>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</si>
  <si>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</si>
  <si>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</si>
  <si>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</si>
  <si>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</si>
  <si>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</si>
  <si>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</si>
  <si>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</si>
  <si>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</si>
  <si>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</si>
  <si>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</si>
  <si>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</si>
  <si>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</si>
  <si>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</si>
  <si>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</si>
  <si>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</si>
  <si>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</si>
  <si>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</si>
  <si>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</si>
  <si>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</si>
  <si>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</si>
  <si>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</si>
  <si>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</si>
  <si>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</si>
  <si>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</si>
  <si>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</si>
  <si>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</si>
  <si>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</si>
  <si>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</si>
  <si>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</si>
  <si>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</si>
  <si>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</si>
  <si>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</si>
  <si>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</si>
  <si>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</si>
  <si>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</si>
  <si>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</si>
  <si>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</si>
  <si>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</si>
  <si>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</si>
  <si>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</si>
  <si>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</si>
  <si>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</si>
  <si>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</si>
  <si>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</si>
  <si>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</si>
  <si>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</si>
  <si>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</si>
  <si>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</si>
  <si>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</si>
  <si>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</si>
  <si>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</si>
  <si>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</si>
  <si>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</si>
  <si>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</si>
  <si>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</si>
  <si>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</si>
  <si>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</si>
  <si>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</si>
  <si>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</si>
  <si>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</si>
  <si>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</si>
  <si>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</si>
  <si>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</si>
  <si>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</si>
  <si>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</si>
  <si>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</si>
  <si>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</si>
  <si>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</si>
  <si>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</si>
  <si>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</si>
  <si>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</si>
  <si>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</si>
  <si>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</si>
  <si>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</si>
  <si>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</si>
  <si>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</si>
  <si>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</si>
  <si>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</si>
  <si>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</si>
  <si>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</si>
  <si>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</si>
  <si>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</si>
  <si>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</si>
  <si>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</si>
  <si>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</si>
  <si>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</si>
  <si>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</si>
  <si>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</si>
  <si>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</si>
  <si>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</si>
  <si>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</si>
  <si>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</si>
  <si>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</si>
  <si>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</si>
  <si>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</si>
  <si>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</si>
  <si>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</si>
  <si>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</si>
  <si>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</si>
  <si>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</si>
  <si>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</si>
  <si>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</si>
  <si>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</si>
  <si>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</si>
  <si>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</si>
  <si>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</si>
  <si>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</si>
  <si>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</si>
  <si>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</si>
  <si>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</si>
  <si>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</si>
  <si>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</si>
  <si>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</si>
  <si>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</si>
  <si>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</si>
  <si>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</si>
  <si>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</si>
  <si>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</si>
  <si>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</si>
  <si>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</si>
  <si>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</si>
  <si>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</si>
  <si>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</si>
  <si>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</si>
  <si>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</si>
  <si>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</si>
  <si>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</si>
  <si>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</si>
  <si>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</si>
  <si>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</si>
  <si>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</si>
  <si>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</si>
  <si>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</si>
  <si>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</si>
  <si>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</si>
  <si>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</si>
  <si>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</si>
  <si>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</si>
  <si>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</si>
  <si>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</si>
  <si>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</si>
  <si>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</si>
  <si>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</si>
  <si>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</si>
  <si>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</si>
  <si>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</si>
  <si>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</si>
  <si>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</si>
  <si>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</si>
  <si>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</si>
  <si>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</si>
  <si>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</si>
  <si>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</si>
  <si>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</si>
  <si>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</si>
  <si>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</si>
  <si>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</si>
  <si>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</si>
  <si>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</si>
  <si>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</si>
  <si>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</si>
  <si>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</si>
  <si>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</si>
  <si>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</si>
  <si>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</si>
  <si>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</si>
  <si>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</si>
  <si>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</si>
  <si>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</si>
  <si>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</si>
  <si>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</si>
  <si>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</si>
  <si>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</si>
  <si>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</si>
  <si>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</si>
  <si>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</si>
  <si>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</si>
  <si>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</si>
  <si>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</si>
  <si>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</si>
  <si>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</si>
  <si>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</si>
  <si>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</si>
  <si>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</si>
  <si>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</si>
  <si>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</si>
  <si>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</si>
  <si>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</si>
  <si>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</si>
  <si>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</si>
  <si>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</si>
  <si>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</si>
  <si>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</si>
  <si>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</si>
  <si>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</si>
  <si>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</si>
  <si>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</si>
  <si>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</si>
  <si>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</si>
  <si>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</si>
  <si>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</si>
  <si>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</si>
  <si>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</si>
  <si>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</si>
  <si>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</si>
  <si>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</si>
  <si>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</si>
  <si>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</si>
  <si>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</si>
  <si>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</si>
  <si>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</si>
  <si>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</si>
  <si>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</si>
  <si>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</si>
  <si>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</si>
  <si>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</si>
  <si>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</si>
  <si>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</si>
  <si>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</si>
  <si>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</si>
  <si>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</si>
  <si>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</si>
  <si>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</si>
  <si>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</si>
  <si>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</si>
  <si>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</si>
  <si>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</si>
  <si>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</si>
  <si>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</si>
  <si>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</si>
  <si>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</si>
  <si>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</si>
  <si>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</si>
  <si>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</si>
  <si>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</si>
  <si>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</si>
  <si>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</si>
  <si>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</si>
  <si>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</si>
  <si>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</si>
  <si>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</si>
  <si>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</si>
  <si>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</si>
  <si>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</si>
  <si>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</si>
  <si>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</si>
  <si>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</si>
  <si>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</si>
  <si>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</si>
  <si>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</si>
  <si>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</si>
  <si>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</si>
  <si>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</si>
  <si>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</si>
  <si>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</si>
  <si>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</si>
  <si>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</si>
  <si>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</si>
  <si>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</si>
  <si>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</si>
  <si>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</si>
  <si>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</si>
  <si>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</si>
  <si>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</si>
  <si>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</si>
  <si>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</si>
  <si>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</si>
  <si>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</si>
  <si>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</si>
  <si>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</si>
  <si>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</si>
  <si>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</si>
  <si>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</si>
  <si>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</si>
  <si>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</si>
  <si>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</si>
  <si>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</si>
  <si>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</si>
  <si>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</si>
  <si>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</si>
  <si>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</si>
  <si>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</si>
  <si>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</si>
  <si>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</si>
  <si>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</si>
  <si>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</si>
  <si>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</si>
  <si>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</si>
  <si>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</si>
  <si>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</si>
  <si>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</si>
  <si>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</si>
  <si>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</si>
  <si>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</si>
  <si>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</si>
  <si>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</si>
  <si>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</si>
  <si>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</si>
  <si>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</si>
  <si>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</si>
  <si>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</si>
  <si>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</si>
  <si>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</si>
  <si>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</si>
  <si>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</si>
  <si>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</si>
  <si>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</si>
  <si>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</si>
  <si>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</si>
  <si>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</si>
  <si>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</si>
  <si>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</si>
  <si>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</si>
  <si>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</si>
  <si>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</si>
  <si>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</si>
  <si>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</si>
  <si>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</si>
  <si>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</si>
  <si>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</si>
  <si>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</si>
  <si>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</si>
  <si>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</si>
  <si>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</si>
  <si>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</si>
  <si>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</si>
  <si>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</si>
  <si>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</si>
  <si>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</si>
  <si>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</si>
  <si>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</si>
  <si>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</si>
  <si>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</si>
  <si>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</si>
  <si>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</si>
  <si>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</si>
  <si>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</si>
  <si>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</si>
  <si>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</si>
  <si>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</si>
  <si>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</si>
  <si>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</si>
  <si>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</si>
  <si>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</si>
  <si>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</si>
  <si>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</si>
  <si>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</si>
  <si>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</si>
  <si>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</si>
  <si>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</si>
  <si>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</si>
  <si>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</si>
  <si>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</si>
  <si>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</si>
  <si>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</si>
  <si>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</si>
  <si>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</si>
  <si>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</si>
  <si>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</si>
  <si>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</si>
  <si>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</si>
  <si>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</si>
  <si>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</si>
  <si>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</si>
  <si>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</si>
  <si>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</si>
  <si>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</si>
  <si>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</si>
  <si>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</si>
  <si>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</si>
  <si>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</si>
  <si>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</si>
  <si>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</si>
  <si>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</si>
  <si>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</si>
  <si>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</si>
  <si>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</si>
  <si>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</si>
  <si>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</si>
  <si>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</si>
  <si>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</si>
  <si>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</si>
  <si>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</si>
  <si>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</si>
  <si>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</si>
  <si>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</si>
  <si>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</si>
  <si>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</si>
  <si>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</si>
  <si>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</si>
  <si>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</si>
  <si>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</si>
  <si>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</si>
  <si>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</si>
  <si>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</si>
  <si>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</si>
  <si>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</si>
  <si>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</si>
  <si>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</si>
  <si>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</si>
  <si>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</si>
  <si>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</si>
  <si>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</si>
  <si>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</si>
  <si>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</si>
  <si>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</si>
  <si>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</si>
  <si>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</si>
  <si>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</si>
  <si>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</si>
  <si>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</si>
  <si>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</si>
  <si>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</si>
  <si>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</si>
  <si>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</si>
  <si>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</si>
  <si>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</si>
  <si>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</si>
  <si>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</si>
  <si>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</si>
  <si>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</si>
  <si>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</si>
  <si>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</si>
  <si>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</si>
  <si>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</si>
  <si>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</si>
  <si>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</si>
  <si>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</si>
  <si>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</si>
  <si>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</si>
  <si>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</si>
  <si>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</si>
  <si>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</si>
  <si>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</si>
  <si>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</si>
  <si>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</si>
  <si>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</si>
  <si>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</si>
  <si>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</si>
  <si>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</si>
  <si>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</si>
  <si>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</si>
  <si>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</si>
  <si>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</si>
  <si>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</si>
  <si>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</si>
  <si>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</si>
  <si>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</si>
  <si>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</si>
  <si>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</si>
  <si>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</si>
  <si>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</si>
  <si>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</si>
  <si>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</si>
  <si>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</si>
  <si>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</si>
  <si>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</si>
  <si>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</si>
  <si>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</si>
  <si>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</si>
  <si>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</si>
  <si>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</si>
  <si>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</si>
  <si>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</si>
  <si>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</si>
  <si>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</si>
  <si>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</si>
  <si>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</si>
  <si>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</si>
  <si>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</si>
  <si>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</si>
  <si>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</si>
  <si>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</si>
  <si>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</si>
  <si>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</si>
  <si>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</si>
  <si>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</si>
  <si>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</si>
  <si>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</si>
  <si>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</si>
  <si>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</si>
  <si>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</si>
  <si>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</si>
  <si>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</si>
  <si>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</si>
  <si>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</si>
  <si>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</si>
  <si>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</si>
  <si>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</si>
  <si>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</si>
  <si>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</si>
  <si>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</si>
  <si>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</si>
  <si>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</si>
  <si>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</si>
  <si>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</si>
  <si>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</si>
  <si>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</si>
  <si>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</si>
  <si>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</si>
  <si>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</si>
  <si>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</si>
  <si>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</si>
  <si>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</si>
  <si>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</si>
  <si>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</si>
  <si>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</si>
  <si>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</si>
  <si>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</si>
  <si>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</si>
  <si>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</si>
  <si>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</si>
  <si>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</si>
  <si>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</si>
  <si>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</si>
  <si>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</si>
  <si>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</si>
  <si>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</si>
  <si>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</si>
  <si>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</si>
  <si>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</si>
  <si>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</si>
  <si>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</si>
  <si>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</si>
  <si>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</si>
  <si>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</si>
  <si>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</si>
  <si>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</si>
  <si>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</si>
  <si>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</si>
  <si>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</si>
  <si>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</si>
  <si>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</si>
  <si>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</si>
  <si>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</si>
  <si>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</si>
  <si>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</si>
  <si>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</si>
  <si>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</si>
  <si>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</si>
  <si>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</si>
  <si>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</si>
  <si>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</si>
  <si>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</si>
  <si>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</si>
  <si>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</si>
  <si>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</si>
  <si>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</si>
  <si>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</si>
  <si>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</si>
  <si>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</si>
  <si>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</si>
  <si>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</si>
  <si>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</si>
  <si>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</si>
  <si>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</si>
  <si>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</si>
  <si>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</si>
  <si>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</si>
  <si>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</si>
  <si>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</si>
  <si>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</si>
  <si>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</si>
  <si>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</si>
  <si>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</si>
  <si>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</si>
  <si>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</si>
  <si>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</si>
  <si>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</si>
  <si>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</si>
  <si>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</si>
  <si>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</si>
  <si>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</si>
  <si>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</si>
  <si>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</si>
  <si>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</si>
  <si>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</si>
  <si>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</si>
  <si>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</si>
  <si>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</si>
  <si>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</si>
  <si>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</si>
  <si>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</si>
  <si>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</si>
  <si>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</si>
  <si>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</si>
  <si>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</si>
  <si>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</si>
  <si>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</si>
  <si>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</si>
  <si>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</si>
  <si>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</si>
  <si>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</si>
  <si>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</si>
  <si>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</si>
  <si>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</si>
  <si>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</si>
  <si>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</si>
  <si>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</si>
  <si>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</si>
  <si>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</si>
  <si>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</si>
  <si>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</si>
  <si>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</si>
  <si>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</si>
  <si>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</si>
  <si>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</si>
  <si>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</si>
  <si>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</si>
  <si>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</si>
  <si>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</si>
  <si>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</si>
  <si>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</si>
  <si>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</si>
  <si>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</si>
  <si>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</si>
  <si>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</si>
  <si>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</si>
  <si>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</si>
  <si>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</si>
  <si>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</si>
  <si>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</si>
  <si>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</si>
  <si>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</si>
  <si>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</si>
  <si>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</si>
  <si>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</si>
  <si>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</si>
  <si>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</si>
  <si>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</si>
  <si>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</si>
  <si>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</si>
  <si>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</si>
  <si>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</si>
  <si>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</si>
  <si>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</si>
  <si>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</si>
  <si>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</si>
  <si>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</si>
  <si>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</si>
  <si>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</si>
  <si>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</si>
  <si>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</si>
  <si>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</si>
  <si>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</si>
  <si>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</si>
  <si>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</si>
  <si>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</si>
  <si>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</si>
  <si>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</si>
  <si>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</si>
  <si>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</si>
  <si>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</si>
  <si>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</si>
  <si>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</si>
  <si>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</si>
  <si>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</si>
  <si>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</si>
  <si>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</si>
  <si>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</si>
  <si>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</si>
  <si>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</si>
  <si>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</si>
  <si>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</si>
  <si>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</si>
  <si>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</si>
  <si>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</si>
  <si>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</si>
  <si>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</si>
  <si>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</si>
  <si>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</si>
  <si>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</si>
  <si>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</si>
  <si>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</si>
  <si>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</si>
  <si>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</si>
  <si>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</si>
  <si>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</si>
  <si>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</si>
  <si>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</si>
  <si>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</si>
  <si>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</si>
  <si>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</si>
  <si>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</si>
  <si>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</si>
  <si>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</si>
  <si>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</si>
  <si>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</si>
  <si>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</si>
  <si>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</si>
  <si>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</si>
  <si>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</si>
  <si>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</si>
  <si>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</si>
  <si>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</si>
  <si>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</si>
  <si>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</si>
  <si>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</si>
  <si>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</si>
  <si>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</si>
  <si>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</si>
  <si>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</si>
  <si>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</si>
  <si>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</si>
  <si>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</si>
  <si>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</si>
  <si>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</si>
  <si>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</si>
  <si>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</si>
  <si>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</si>
  <si>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</si>
  <si>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</si>
  <si>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</si>
  <si>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</si>
  <si>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</si>
  <si>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</si>
  <si>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</si>
  <si>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</si>
  <si>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</si>
  <si>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</si>
  <si>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</si>
  <si>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</si>
  <si>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</si>
  <si>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</si>
  <si>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</si>
  <si>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</si>
  <si>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</si>
  <si>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</si>
  <si>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</si>
  <si>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</si>
  <si>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</si>
  <si>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</si>
  <si>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</si>
  <si>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</si>
  <si>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</si>
  <si>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</si>
  <si>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</si>
  <si>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</si>
  <si>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</si>
  <si>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</si>
  <si>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</si>
  <si>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</si>
  <si>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</si>
  <si>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</si>
  <si>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</si>
  <si>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</si>
  <si>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</si>
  <si>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</si>
  <si>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</si>
  <si>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</si>
  <si>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</si>
  <si>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</si>
  <si>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</si>
  <si>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</si>
  <si>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</si>
  <si>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</si>
  <si>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</si>
  <si>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</si>
  <si>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</si>
  <si>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</si>
  <si>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</si>
  <si>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</si>
  <si>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</si>
  <si>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</si>
  <si>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</si>
  <si>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</si>
  <si>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</si>
  <si>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</si>
  <si>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</si>
  <si>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</si>
  <si>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</si>
  <si>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</si>
  <si>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</si>
  <si>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</si>
  <si>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</si>
  <si>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</si>
  <si>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</si>
  <si>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</si>
  <si>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</si>
  <si>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</si>
  <si>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</si>
  <si>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</si>
  <si>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</si>
  <si>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</si>
  <si>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</si>
  <si>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</si>
  <si>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</si>
  <si>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</si>
  <si>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</si>
  <si>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</si>
  <si>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</si>
  <si>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</si>
  <si>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</si>
  <si>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</si>
  <si>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</si>
  <si>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</si>
  <si>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</si>
  <si>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</si>
  <si>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</si>
  <si>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</si>
  <si>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</si>
  <si>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</si>
  <si>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</si>
  <si>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</si>
  <si>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</si>
  <si>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</si>
  <si>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</si>
  <si>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</si>
  <si>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</si>
  <si>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</si>
  <si>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</si>
  <si>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</si>
  <si>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</si>
  <si>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</si>
  <si>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</si>
  <si>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</si>
  <si>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</si>
  <si>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</si>
  <si>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</si>
  <si>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</si>
  <si>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</si>
  <si>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</si>
  <si>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</si>
  <si>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</si>
  <si>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</si>
  <si>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</si>
  <si>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</si>
  <si>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</si>
  <si>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</si>
  <si>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</si>
  <si>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</si>
  <si>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</si>
  <si>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</si>
  <si>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</si>
  <si>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</si>
  <si>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</si>
  <si>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</si>
  <si>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</si>
  <si>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</si>
  <si>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</si>
  <si>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</si>
  <si>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</si>
  <si>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</si>
  <si>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</si>
  <si>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</si>
  <si>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</si>
  <si>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</si>
  <si>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</si>
  <si>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</si>
  <si>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</si>
  <si>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</si>
  <si>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</si>
  <si>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</si>
  <si>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</si>
  <si>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</si>
  <si>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</si>
  <si>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</si>
  <si>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</si>
  <si>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</si>
  <si>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</si>
  <si>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</si>
  <si>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</si>
  <si>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</si>
  <si>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</si>
  <si>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</si>
  <si>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</si>
  <si>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</si>
  <si>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</si>
  <si>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</si>
  <si>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</si>
  <si>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</si>
  <si>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</si>
  <si>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</si>
  <si>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</si>
  <si>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</si>
  <si>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</si>
  <si>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</si>
  <si>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</si>
  <si>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</si>
  <si>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</si>
  <si>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</si>
  <si>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</si>
  <si>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</si>
  <si>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</si>
  <si>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</si>
  <si>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</si>
  <si>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</si>
  <si>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</si>
  <si>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</si>
  <si>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</si>
  <si>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</si>
  <si>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</si>
  <si>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</si>
  <si>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</si>
  <si>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</si>
  <si>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</si>
  <si>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</si>
  <si>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</si>
  <si>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</si>
  <si>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</si>
  <si>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</si>
  <si>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</si>
  <si>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</si>
  <si>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</si>
  <si>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</si>
  <si>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</si>
  <si>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</si>
  <si>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</si>
  <si>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</si>
  <si>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</si>
  <si>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</si>
  <si>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</si>
  <si>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</si>
  <si>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</si>
  <si>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</si>
  <si>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</si>
  <si>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</si>
  <si>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</si>
  <si>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</si>
  <si>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</si>
  <si>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</si>
  <si>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</si>
  <si>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</si>
  <si>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</si>
  <si>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</si>
  <si>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</si>
  <si>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</si>
  <si>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</si>
  <si>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</si>
  <si>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</si>
  <si>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</si>
  <si>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</si>
  <si>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</si>
  <si>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</si>
  <si>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</si>
  <si>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</si>
  <si>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</si>
  <si>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</si>
  <si>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</si>
  <si>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</si>
  <si>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</si>
  <si>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</si>
  <si>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</si>
  <si>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</si>
  <si>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</si>
  <si>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</si>
  <si>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</si>
  <si>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</si>
  <si>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</si>
  <si>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</si>
  <si>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</si>
  <si>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</si>
  <si>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</si>
  <si>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</si>
  <si>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</si>
  <si>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</si>
  <si>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</si>
  <si>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</si>
  <si>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</si>
  <si>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</si>
  <si>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</si>
  <si>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</si>
  <si>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</si>
  <si>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</si>
  <si>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</si>
  <si>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</si>
  <si>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</si>
  <si>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</si>
  <si>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</si>
  <si>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</si>
  <si>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</si>
  <si>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</si>
  <si>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</si>
  <si>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</si>
  <si>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</si>
  <si>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</si>
  <si>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</si>
  <si>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</si>
  <si>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</si>
  <si>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</si>
  <si>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</si>
  <si>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</si>
  <si>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</si>
  <si>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</si>
  <si>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</si>
  <si>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</si>
  <si>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</si>
  <si>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</si>
  <si>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</si>
  <si>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</si>
  <si>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</si>
  <si>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</si>
  <si>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</si>
  <si>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</si>
  <si>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</si>
  <si>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</si>
  <si>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</si>
  <si>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</si>
  <si>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</si>
  <si>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</si>
  <si>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</si>
  <si>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</si>
  <si>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</si>
  <si>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</si>
  <si>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</si>
  <si>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</si>
  <si>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</si>
  <si>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</si>
  <si>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</si>
  <si>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</si>
  <si>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</si>
  <si>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</si>
  <si>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</si>
  <si>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</si>
  <si>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</si>
  <si>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</si>
  <si>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</si>
  <si>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</si>
  <si>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</si>
  <si>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</si>
  <si>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</si>
  <si>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</si>
  <si>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</si>
  <si>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</si>
  <si>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</si>
  <si>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</si>
  <si>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</si>
  <si>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</si>
  <si>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</si>
  <si>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</si>
  <si>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</si>
  <si>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</si>
  <si>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</si>
  <si>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</si>
  <si>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</si>
  <si>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</si>
  <si>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</si>
  <si>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</si>
  <si>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</si>
  <si>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</si>
  <si>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</si>
  <si>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</si>
  <si>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</si>
  <si>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</si>
  <si>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</si>
  <si>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</si>
  <si>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</si>
  <si>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</si>
  <si>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</si>
  <si>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</si>
  <si>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</si>
  <si>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</si>
  <si>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</si>
  <si>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</si>
  <si>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</si>
  <si>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</si>
  <si>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</si>
  <si>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</si>
  <si>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</si>
  <si>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</si>
  <si>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</si>
  <si>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</si>
  <si>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</si>
  <si>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</si>
  <si>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</si>
  <si>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</si>
  <si>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</si>
  <si>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</si>
  <si>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</si>
  <si>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</si>
  <si>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</si>
  <si>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</si>
  <si>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</si>
  <si>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</si>
  <si>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</si>
  <si>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</si>
  <si>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</si>
  <si>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</si>
  <si>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</si>
  <si>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</si>
  <si>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</si>
  <si>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</si>
  <si>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</si>
  <si>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</si>
  <si>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</si>
  <si>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</si>
  <si>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</si>
  <si>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</si>
  <si>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</si>
  <si>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</si>
  <si>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</si>
  <si>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</si>
  <si>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</si>
  <si>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</si>
  <si>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</si>
  <si>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</si>
  <si>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</si>
  <si>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</si>
  <si>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</si>
  <si>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</si>
  <si>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</si>
  <si>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</si>
  <si>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</si>
  <si>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</si>
  <si>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</si>
  <si>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</si>
  <si>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</si>
  <si>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</si>
  <si>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</si>
  <si>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</si>
  <si>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</si>
  <si>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</si>
  <si>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</si>
  <si>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</si>
  <si>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</si>
  <si>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</si>
  <si>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</si>
  <si>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</si>
  <si>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</si>
  <si>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</si>
  <si>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</si>
  <si>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</si>
  <si>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</si>
  <si>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</si>
  <si>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</si>
  <si>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</si>
  <si>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</si>
  <si>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</si>
  <si>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</si>
  <si>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</si>
  <si>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</si>
  <si>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</si>
  <si>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</si>
  <si>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</si>
  <si>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</si>
  <si>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</si>
  <si>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</si>
  <si>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</si>
  <si>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</si>
  <si>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</si>
  <si>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</si>
  <si>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</si>
  <si>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</si>
  <si>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</si>
  <si>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</si>
  <si>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</si>
  <si>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</si>
  <si>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</si>
  <si>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</si>
  <si>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</si>
  <si>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</si>
  <si>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</si>
  <si>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</si>
  <si>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</si>
  <si>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</si>
  <si>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</si>
  <si>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</si>
  <si>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</si>
  <si>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</si>
  <si>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</si>
  <si>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</si>
  <si>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</si>
  <si>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</si>
  <si>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</si>
  <si>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</si>
  <si>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</si>
  <si>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</si>
  <si>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</si>
  <si>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</si>
  <si>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</si>
  <si>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</si>
  <si>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</si>
  <si>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</si>
  <si>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</si>
  <si>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</si>
  <si>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</si>
  <si>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</si>
  <si>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</si>
  <si>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</si>
  <si>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</si>
  <si>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</si>
  <si>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</si>
  <si>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</si>
  <si>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</si>
  <si>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</si>
  <si>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</si>
  <si>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</si>
  <si>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</si>
  <si>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</si>
  <si>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</si>
  <si>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</si>
  <si>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</si>
  <si>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</si>
  <si>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</si>
  <si>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</si>
  <si>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</si>
  <si>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</si>
  <si>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</si>
  <si>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</si>
  <si>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</si>
  <si>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</si>
  <si>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</si>
  <si>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</si>
  <si>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</si>
  <si>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</si>
  <si>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</si>
  <si>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</si>
  <si>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</si>
  <si>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</si>
  <si>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</si>
  <si>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</si>
  <si>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</si>
  <si>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</si>
  <si>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</si>
  <si>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</si>
  <si>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</si>
  <si>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</si>
  <si>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</si>
  <si>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</si>
  <si>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</si>
  <si>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</si>
  <si>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</si>
  <si>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</si>
  <si>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</si>
  <si>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</si>
  <si>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</si>
  <si>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</si>
  <si>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</si>
  <si>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</si>
  <si>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</si>
  <si>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</si>
  <si>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</si>
  <si>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</si>
  <si>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</si>
  <si>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</si>
  <si>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</si>
  <si>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</si>
  <si>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</si>
  <si>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</si>
  <si>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</si>
  <si>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</si>
  <si>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</si>
  <si>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</si>
  <si>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</si>
  <si>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</si>
  <si>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</si>
  <si>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</si>
  <si>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</si>
  <si>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</si>
  <si>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</si>
  <si>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</si>
  <si>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</si>
  <si>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</si>
  <si>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</si>
  <si>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</si>
  <si>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</si>
  <si>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</si>
  <si>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</si>
  <si>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</si>
  <si>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</si>
  <si>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</si>
  <si>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</si>
  <si>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</si>
  <si>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</si>
  <si>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</si>
  <si>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</si>
  <si>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</si>
  <si>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</si>
  <si>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</si>
  <si>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</si>
  <si>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</si>
  <si>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</si>
  <si>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</si>
  <si>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</si>
  <si>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</si>
  <si>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</si>
  <si>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</si>
  <si>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</si>
  <si>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</si>
  <si>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</si>
  <si>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</si>
  <si>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</si>
  <si>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</si>
  <si>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</si>
  <si>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</si>
  <si>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</si>
  <si>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</si>
  <si>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</si>
  <si>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</si>
  <si>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</si>
  <si>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</si>
  <si>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</si>
  <si>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</si>
  <si>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</si>
  <si>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</si>
  <si>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</si>
  <si>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</si>
  <si>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</si>
  <si>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</si>
  <si>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</si>
  <si>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</si>
  <si>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</si>
  <si>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</si>
  <si>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</si>
  <si>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</si>
  <si>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</si>
  <si>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</si>
  <si>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</si>
  <si>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</si>
  <si>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</si>
  <si>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</si>
  <si>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</si>
  <si>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</si>
  <si>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</si>
  <si>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</si>
  <si>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</si>
  <si>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</si>
  <si>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</si>
  <si>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</si>
  <si>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</si>
  <si>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</si>
  <si>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</si>
  <si>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</si>
  <si>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</si>
  <si>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</si>
  <si>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</si>
  <si>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</si>
  <si>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</si>
  <si>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</si>
  <si>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</si>
  <si>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</si>
  <si>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</si>
  <si>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</si>
  <si>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</si>
  <si>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</si>
  <si>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</si>
  <si>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</si>
  <si>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</si>
  <si>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</si>
  <si>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</si>
  <si>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</si>
  <si>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</si>
  <si>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</si>
  <si>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</si>
  <si>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</si>
  <si>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</si>
  <si>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</si>
  <si>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</si>
  <si>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</si>
  <si>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</si>
  <si>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</si>
  <si>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</si>
  <si>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</si>
  <si>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</si>
  <si>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</si>
  <si>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</si>
  <si>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</si>
  <si>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</si>
  <si>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</si>
  <si>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</si>
  <si>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</si>
  <si>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</si>
  <si>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</si>
  <si>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</si>
  <si>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</si>
  <si>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</si>
  <si>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</si>
  <si>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</si>
  <si>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</si>
  <si>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</si>
  <si>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</si>
  <si>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</si>
  <si>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</si>
  <si>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</si>
  <si>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</si>
  <si>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</si>
  <si>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</si>
  <si>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</si>
  <si>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</si>
  <si>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</si>
  <si>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</si>
  <si>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</si>
  <si>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</si>
  <si>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</si>
  <si>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</si>
  <si>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</si>
  <si>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</si>
  <si>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</si>
  <si>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</si>
  <si>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</si>
  <si>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</si>
  <si>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</si>
  <si>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</si>
  <si>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</si>
  <si>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</si>
  <si>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</si>
  <si>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</si>
  <si>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</si>
  <si>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</si>
  <si>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</si>
  <si>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</si>
  <si>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</si>
  <si>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</si>
  <si>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</si>
  <si>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</si>
  <si>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</si>
  <si>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</si>
  <si>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</si>
  <si>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</si>
  <si>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</si>
  <si>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</si>
  <si>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</si>
  <si>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</si>
  <si>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</si>
  <si>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</si>
  <si>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</si>
  <si>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</si>
  <si>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</si>
  <si>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</si>
  <si>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</si>
  <si>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</si>
  <si>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</si>
  <si>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</si>
  <si>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</si>
  <si>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</si>
  <si>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</si>
  <si>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</si>
  <si>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</si>
  <si>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</si>
  <si>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</si>
  <si>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</si>
  <si>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</si>
  <si>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</si>
  <si>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</si>
  <si>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</si>
  <si>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</si>
  <si>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</si>
  <si>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</si>
  <si>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</si>
  <si>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</si>
  <si>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</si>
  <si>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</si>
  <si>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</si>
  <si>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</si>
  <si>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</si>
  <si>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</si>
  <si>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</si>
  <si>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</si>
  <si>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</si>
  <si>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</si>
  <si>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</si>
  <si>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</si>
  <si>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</si>
  <si>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</si>
  <si>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</si>
  <si>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</si>
  <si>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</si>
  <si>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</si>
  <si>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</si>
  <si>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</si>
  <si>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</si>
  <si>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</si>
  <si>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</si>
  <si>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</si>
  <si>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</si>
  <si>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</si>
  <si>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</si>
  <si>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</si>
  <si>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</si>
  <si>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</si>
  <si>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</si>
  <si>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</si>
  <si>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</si>
  <si>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</si>
  <si>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</si>
  <si>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</si>
  <si>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</si>
  <si>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</si>
  <si>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</si>
  <si>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</si>
  <si>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</si>
  <si>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</si>
  <si>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</si>
  <si>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</si>
  <si>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</si>
  <si>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</si>
  <si>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</si>
  <si>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</si>
  <si>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</si>
  <si>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</si>
  <si>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</si>
  <si>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</si>
  <si>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</si>
  <si>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</si>
  <si>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</si>
  <si>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</si>
  <si>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</si>
  <si>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</si>
  <si>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</si>
  <si>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</si>
  <si>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</si>
  <si>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</si>
  <si>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</si>
  <si>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</si>
  <si>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</si>
  <si>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</si>
  <si>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</si>
  <si>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</si>
  <si>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</si>
  <si>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</si>
  <si>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</si>
  <si>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</si>
  <si>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</si>
  <si>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</si>
  <si>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</si>
  <si>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</si>
  <si>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</si>
  <si>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</si>
  <si>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</si>
  <si>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</si>
  <si>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</si>
  <si>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</si>
  <si>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</si>
  <si>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</si>
  <si>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</si>
  <si>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</si>
  <si>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</si>
  <si>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</si>
  <si>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</si>
  <si>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</si>
  <si>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</si>
  <si>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</si>
  <si>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</si>
  <si>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</si>
  <si>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</si>
  <si>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</si>
  <si>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</si>
  <si>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</si>
  <si>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</si>
  <si>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</si>
  <si>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</si>
  <si>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</si>
  <si>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</si>
  <si>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</si>
  <si>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</si>
  <si>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</si>
  <si>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</si>
  <si>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</si>
  <si>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</si>
  <si>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</si>
  <si>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</si>
  <si>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</si>
  <si>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</si>
  <si>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</si>
  <si>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</si>
  <si>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</si>
  <si>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</si>
  <si>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</si>
  <si>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</si>
  <si>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</si>
  <si>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</si>
  <si>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</si>
  <si>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</si>
  <si>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</si>
  <si>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</si>
  <si>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</si>
  <si>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</si>
  <si>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</si>
  <si>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</si>
  <si>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</si>
  <si>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</si>
  <si>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</si>
  <si>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</si>
  <si>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</si>
  <si>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</si>
  <si>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</si>
  <si>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</si>
  <si>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</si>
  <si>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</si>
  <si>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</si>
  <si>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</si>
  <si>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</si>
  <si>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</si>
  <si>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</si>
  <si>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</si>
  <si>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</si>
  <si>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</si>
  <si>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</si>
  <si>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</si>
  <si>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</si>
  <si>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</si>
  <si>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</si>
  <si>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</si>
  <si>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</si>
  <si>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</si>
  <si>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</si>
  <si>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</si>
  <si>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</si>
  <si>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</si>
  <si>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</si>
  <si>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</si>
  <si>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</si>
  <si>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</si>
  <si>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</si>
  <si>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</si>
  <si>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</si>
  <si>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</si>
  <si>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</si>
  <si>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</si>
  <si>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</si>
  <si>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</si>
  <si>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</si>
  <si>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</si>
  <si>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</si>
  <si>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</si>
  <si>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</si>
  <si>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</si>
  <si>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</si>
  <si>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</si>
  <si>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</si>
  <si>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</si>
  <si>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</si>
  <si>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</si>
  <si>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</si>
  <si>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</si>
  <si>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</si>
  <si>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</si>
  <si>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</si>
  <si>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</si>
  <si>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</si>
  <si>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</si>
  <si>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</si>
  <si>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</si>
  <si>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</si>
  <si>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</si>
  <si>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</si>
  <si>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</si>
  <si>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</si>
  <si>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</si>
  <si>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</si>
  <si>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</si>
  <si>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</si>
  <si>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</si>
  <si>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</si>
  <si>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</si>
  <si>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</si>
  <si>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</si>
  <si>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</si>
  <si>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</si>
  <si>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</si>
  <si>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</si>
  <si>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</si>
  <si>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</si>
  <si>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</si>
  <si>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</si>
  <si>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</si>
  <si>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</si>
  <si>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</si>
  <si>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</si>
  <si>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</si>
  <si>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</si>
  <si>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</si>
  <si>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</si>
  <si>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</si>
  <si>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</si>
  <si>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</si>
  <si>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</si>
  <si>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</si>
  <si>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</si>
  <si>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</si>
  <si>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</si>
  <si>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</si>
  <si>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</si>
  <si>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</si>
  <si>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</si>
  <si>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</si>
  <si>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</si>
  <si>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</si>
  <si>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</si>
  <si>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</si>
  <si>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</si>
  <si>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</si>
  <si>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</si>
  <si>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</si>
  <si>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</si>
  <si>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</si>
  <si>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</si>
  <si>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</si>
  <si>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</si>
  <si>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</si>
  <si>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</si>
  <si>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</si>
  <si>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</si>
  <si>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</si>
  <si>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</si>
  <si>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</si>
  <si>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</si>
  <si>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</si>
  <si>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</si>
  <si>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</si>
  <si>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</si>
  <si>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</si>
  <si>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</si>
  <si>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</si>
  <si>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</si>
  <si>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</si>
  <si>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</si>
  <si>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</si>
  <si>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</si>
  <si>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</si>
  <si>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</si>
  <si>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</si>
  <si>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</si>
  <si>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</si>
  <si>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</si>
  <si>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</si>
  <si>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</si>
  <si>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</si>
  <si>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</si>
  <si>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</si>
  <si>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</si>
  <si>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</si>
  <si>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</si>
  <si>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</si>
  <si>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</si>
  <si>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</si>
  <si>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</si>
  <si>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</si>
  <si>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</si>
  <si>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</si>
  <si>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</si>
  <si>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</si>
  <si>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</si>
  <si>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</si>
  <si>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</si>
  <si>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</si>
  <si>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</si>
  <si>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</si>
  <si>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</si>
  <si>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</si>
  <si>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</si>
  <si>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</si>
  <si>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</si>
  <si>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</si>
  <si>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</si>
  <si>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</si>
  <si>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</si>
  <si>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</si>
  <si>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</si>
  <si>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</si>
  <si>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</si>
  <si>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</si>
  <si>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</si>
  <si>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</si>
  <si>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</si>
  <si>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</si>
  <si>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</si>
  <si>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</si>
  <si>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</si>
  <si>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</si>
  <si>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</si>
  <si>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</si>
  <si>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</si>
  <si>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</si>
  <si>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</si>
  <si>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</si>
  <si>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</si>
  <si>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</si>
  <si>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</si>
  <si>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</si>
  <si>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</si>
  <si>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</si>
  <si>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</si>
  <si>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</si>
  <si>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</si>
  <si>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</si>
  <si>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</si>
  <si>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</si>
  <si>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</si>
  <si>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</si>
  <si>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</si>
  <si>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</si>
  <si>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</si>
  <si>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</si>
  <si>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</si>
  <si>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</si>
  <si>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</si>
  <si>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</si>
  <si>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</si>
  <si>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</si>
  <si>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</si>
  <si>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</si>
  <si>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</si>
  <si>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</si>
  <si>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</si>
  <si>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</si>
  <si>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</si>
  <si>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</si>
  <si>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</si>
  <si>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</si>
  <si>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</si>
  <si>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</si>
  <si>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</si>
  <si>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</si>
  <si>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</si>
  <si>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</si>
  <si>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</si>
  <si>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</si>
  <si>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</si>
  <si>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</si>
  <si>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</si>
  <si>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</si>
  <si>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</si>
  <si>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</si>
  <si>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</si>
  <si>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</si>
  <si>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</si>
  <si>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</si>
  <si>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</si>
  <si>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</si>
  <si>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</si>
  <si>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</si>
  <si>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</si>
  <si>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</si>
  <si>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</si>
  <si>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</si>
  <si>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</si>
  <si>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</si>
  <si>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</si>
  <si>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</si>
  <si>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</si>
  <si>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</si>
  <si>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</si>
  <si>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</si>
  <si>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</si>
  <si>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</si>
  <si>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</si>
  <si>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</si>
  <si>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</si>
  <si>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</si>
  <si>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</si>
  <si>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</si>
  <si>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</si>
  <si>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</si>
  <si>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</si>
  <si>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</si>
  <si>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</si>
  <si>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</si>
  <si>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</si>
  <si>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</si>
  <si>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</si>
  <si>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</si>
  <si>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</si>
  <si>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</si>
  <si>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</si>
  <si>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</si>
  <si>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</si>
  <si>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</si>
  <si>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</si>
  <si>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</si>
  <si>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</si>
  <si>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</si>
  <si>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</si>
  <si>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</si>
  <si>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</si>
  <si>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</si>
  <si>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</si>
  <si>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</si>
  <si>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</si>
  <si>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</si>
  <si>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</si>
  <si>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</si>
  <si>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</si>
  <si>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</si>
  <si>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</si>
  <si>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</si>
  <si>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</si>
  <si>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</si>
  <si>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</si>
  <si>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</si>
  <si>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</si>
  <si>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</si>
  <si>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</si>
  <si>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</si>
  <si>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</si>
  <si>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</si>
  <si>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</si>
  <si>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</si>
  <si>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</si>
  <si>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</si>
  <si>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</si>
  <si>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</si>
  <si>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</si>
  <si>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</si>
  <si>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</si>
  <si>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</si>
  <si>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</si>
  <si>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</si>
  <si>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</si>
  <si>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</si>
  <si>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</si>
  <si>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</si>
  <si>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</si>
  <si>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</si>
  <si>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</si>
  <si>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</si>
  <si>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</si>
  <si>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</si>
  <si>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</si>
  <si>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</si>
  <si>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</si>
  <si>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</si>
  <si>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</si>
  <si>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</si>
  <si>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</si>
  <si>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</si>
  <si>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</si>
  <si>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</si>
  <si>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</si>
  <si>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</si>
  <si>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</si>
  <si>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</si>
  <si>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</si>
  <si>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</si>
  <si>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</si>
  <si>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</si>
  <si>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</si>
  <si>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</si>
  <si>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</si>
  <si>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</si>
  <si>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</si>
  <si>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</si>
  <si>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</si>
  <si>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</si>
  <si>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</si>
  <si>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</si>
  <si>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</si>
  <si>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</si>
  <si>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</si>
  <si>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</si>
  <si>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</si>
  <si>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</si>
  <si>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</si>
  <si>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</si>
  <si>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</si>
  <si>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</si>
  <si>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</si>
  <si>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</si>
  <si>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</si>
  <si>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</si>
  <si>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</si>
  <si>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</si>
  <si>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</si>
  <si>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</si>
  <si>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</si>
  <si>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</si>
  <si>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</si>
  <si>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</si>
  <si>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</si>
  <si>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</si>
  <si>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</si>
  <si>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</si>
  <si>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</si>
  <si>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</si>
  <si>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</si>
  <si>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</si>
  <si>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</si>
  <si>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</si>
  <si>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</si>
  <si>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</si>
  <si>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</si>
  <si>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</si>
  <si>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</si>
  <si>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</si>
  <si>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</si>
  <si>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</si>
  <si>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</si>
  <si>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</si>
  <si>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</si>
  <si>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</si>
  <si>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</si>
  <si>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</si>
  <si>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</si>
  <si>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</si>
  <si>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</si>
  <si>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</si>
  <si>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</si>
  <si>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</si>
  <si>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</si>
  <si>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</si>
  <si>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</si>
  <si>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</si>
  <si>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</si>
  <si>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</si>
  <si>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</si>
  <si>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</si>
  <si>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</si>
  <si>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</si>
  <si>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</si>
  <si>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</si>
  <si>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</si>
  <si>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</si>
  <si>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</si>
  <si>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</si>
  <si>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</si>
  <si>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</si>
  <si>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</si>
  <si>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</si>
  <si>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</si>
  <si>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</si>
  <si>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</si>
  <si>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</si>
  <si>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</si>
  <si>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</si>
  <si>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</si>
  <si>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</si>
  <si>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</si>
  <si>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</si>
  <si>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</si>
  <si>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</si>
  <si>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</si>
  <si>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</si>
  <si>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</si>
  <si>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</si>
  <si>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</si>
  <si>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</si>
  <si>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</si>
  <si>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</si>
  <si>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</si>
  <si>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</si>
  <si>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</si>
  <si>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</si>
  <si>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</si>
  <si>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</si>
  <si>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</si>
  <si>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</si>
  <si>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</si>
  <si>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</si>
  <si>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</si>
  <si>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</si>
  <si>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</si>
  <si>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</si>
  <si>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</si>
  <si>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</si>
  <si>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</si>
  <si>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</si>
  <si>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</si>
  <si>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</si>
  <si>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</si>
  <si>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</si>
  <si>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</si>
  <si>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</si>
  <si>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</si>
  <si>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</si>
  <si>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</si>
  <si>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</si>
  <si>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</si>
  <si>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</si>
  <si>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</si>
  <si>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</si>
  <si>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</si>
  <si>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</si>
  <si>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</si>
  <si>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</si>
  <si>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</si>
  <si>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</si>
  <si>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</si>
  <si>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</si>
  <si>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</si>
  <si>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</si>
  <si>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</si>
  <si>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</si>
  <si>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</si>
  <si>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</si>
  <si>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</si>
  <si>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</si>
  <si>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</si>
  <si>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</si>
  <si>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</si>
  <si>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</si>
  <si>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</si>
  <si>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</si>
  <si>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</si>
  <si>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</si>
  <si>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</si>
  <si>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</si>
  <si>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</si>
  <si>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</si>
  <si>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</si>
  <si>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</si>
  <si>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</si>
  <si>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</si>
  <si>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</si>
  <si>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</si>
  <si>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</si>
  <si>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</si>
  <si>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</si>
  <si>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</si>
  <si>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</si>
  <si>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</si>
  <si>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</si>
  <si>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</si>
  <si>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</si>
  <si>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</si>
  <si>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</si>
  <si>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</si>
  <si>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</si>
  <si>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</si>
  <si>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</si>
  <si>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</si>
  <si>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</si>
  <si>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</si>
  <si>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</si>
  <si>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</si>
  <si>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</si>
  <si>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</si>
  <si>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</si>
  <si>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</si>
  <si>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</si>
  <si>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</si>
  <si>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</si>
  <si>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</si>
  <si>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</si>
  <si>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</si>
  <si>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</si>
  <si>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</si>
  <si>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</si>
  <si>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</si>
  <si>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</si>
  <si>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</si>
  <si>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</si>
  <si>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</si>
  <si>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</si>
  <si>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</si>
  <si>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</si>
  <si>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</si>
  <si>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</si>
  <si>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</si>
  <si>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</si>
  <si>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</si>
  <si>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</si>
  <si>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</si>
  <si>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</si>
  <si>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</si>
  <si>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</si>
  <si>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</si>
  <si>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</si>
  <si>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</si>
  <si>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</si>
  <si>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</si>
  <si>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</si>
  <si>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</si>
  <si>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</si>
  <si>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</si>
  <si>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</si>
  <si>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</si>
  <si>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</si>
  <si>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</si>
  <si>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</si>
  <si>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</si>
  <si>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</si>
  <si>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</si>
  <si>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</si>
  <si>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</si>
  <si>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</si>
  <si>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</si>
  <si>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</si>
  <si>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</si>
  <si>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</si>
  <si>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</si>
  <si>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</si>
  <si>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</si>
  <si>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</si>
  <si>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</si>
  <si>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</si>
  <si>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</si>
  <si>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</si>
  <si>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</si>
  <si>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</si>
  <si>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</si>
  <si>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</si>
  <si>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</si>
  <si>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</si>
  <si>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</si>
  <si>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</si>
  <si>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</si>
  <si>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</si>
  <si>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</si>
  <si>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</si>
  <si>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</si>
  <si>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</si>
  <si>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</si>
  <si>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</si>
  <si>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</si>
  <si>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</si>
  <si>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</si>
  <si>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</si>
  <si>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</si>
  <si>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</si>
  <si>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</si>
  <si>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</si>
  <si>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</si>
  <si>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</si>
  <si>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</si>
  <si>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</si>
  <si>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</si>
  <si>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</si>
  <si>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</si>
  <si>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</si>
  <si>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</si>
  <si>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</si>
  <si>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</si>
  <si>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</si>
  <si>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</si>
  <si>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</si>
  <si>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</si>
  <si>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</si>
  <si>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</si>
  <si>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</si>
  <si>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</si>
  <si>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</si>
  <si>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</si>
  <si>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</si>
  <si>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</si>
  <si>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</si>
  <si>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</si>
  <si>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</si>
  <si>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</si>
  <si>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</si>
  <si>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</si>
  <si>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</si>
  <si>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</si>
  <si>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</si>
  <si>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</si>
  <si>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</si>
  <si>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</si>
  <si>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</si>
  <si>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</si>
  <si>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</si>
  <si>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</si>
  <si>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</si>
  <si>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</si>
  <si>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</si>
  <si>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</si>
  <si>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</si>
  <si>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</si>
  <si>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</si>
  <si>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</si>
  <si>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</si>
  <si>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</si>
  <si>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</si>
  <si>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</si>
  <si>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</si>
  <si>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</si>
  <si>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</si>
  <si>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</si>
  <si>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</si>
  <si>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</si>
  <si>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</si>
  <si>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</si>
  <si>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</si>
  <si>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</si>
  <si>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</si>
  <si>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</si>
  <si>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</si>
  <si>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</si>
  <si>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</si>
  <si>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</si>
  <si>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</si>
  <si>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</si>
  <si>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</si>
  <si>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</si>
  <si>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</si>
  <si>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</si>
  <si>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</si>
  <si>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</si>
  <si>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</si>
  <si>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</si>
  <si>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</si>
  <si>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</si>
  <si>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</si>
  <si>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</si>
  <si>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</si>
  <si>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</si>
  <si>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</si>
  <si>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</si>
  <si>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</si>
  <si>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</si>
  <si>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</si>
  <si>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</si>
  <si>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</si>
  <si>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</si>
  <si>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</si>
  <si>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</si>
  <si>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</si>
  <si>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</si>
  <si>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</si>
  <si>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</si>
  <si>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</si>
  <si>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</si>
  <si>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</si>
  <si>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</si>
  <si>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</si>
  <si>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</si>
  <si>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</si>
  <si>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</si>
  <si>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</si>
  <si>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</si>
  <si>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</si>
  <si>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</si>
  <si>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</si>
  <si>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</si>
  <si>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</si>
  <si>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</si>
  <si>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</si>
  <si>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</si>
  <si>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</si>
  <si>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</si>
  <si>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</si>
  <si>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</si>
  <si>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</si>
  <si>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</si>
  <si>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</si>
  <si>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</si>
  <si>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</si>
  <si>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</si>
  <si>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</si>
  <si>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</si>
  <si>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</si>
  <si>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</si>
  <si>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</si>
  <si>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</si>
  <si>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</si>
  <si>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</si>
  <si>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</si>
  <si>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</si>
  <si>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</si>
  <si>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</si>
  <si>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</si>
  <si>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</si>
  <si>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</si>
  <si>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</si>
  <si>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</si>
  <si>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</si>
  <si>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</si>
  <si>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</si>
  <si>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</si>
  <si>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</si>
  <si>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</si>
  <si>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</si>
  <si>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</si>
  <si>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</si>
  <si>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</si>
  <si>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</si>
  <si>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</si>
  <si>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</si>
  <si>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</si>
  <si>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</si>
  <si>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</si>
  <si>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</si>
  <si>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</si>
  <si>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</si>
  <si>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</si>
  <si>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</si>
  <si>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</si>
  <si>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</si>
  <si>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</si>
  <si>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</si>
  <si>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</si>
  <si>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</si>
  <si>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</si>
  <si>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</si>
  <si>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</si>
  <si>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</si>
  <si>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</si>
  <si>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</si>
  <si>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</si>
  <si>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</si>
  <si>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</si>
  <si>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</si>
  <si>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</si>
  <si>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</si>
  <si>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</si>
  <si>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</si>
  <si>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</si>
  <si>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</si>
  <si>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</si>
  <si>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</si>
  <si>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</si>
  <si>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</si>
  <si>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</si>
  <si>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</si>
  <si>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</si>
  <si>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</si>
  <si>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</si>
  <si>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</si>
  <si>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</si>
  <si>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</si>
  <si>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</si>
  <si>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</si>
  <si>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</si>
  <si>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</si>
  <si>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</si>
  <si>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</si>
  <si>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</si>
  <si>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</si>
  <si>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</si>
  <si>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</si>
  <si>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</si>
  <si>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</si>
  <si>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</si>
  <si>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</si>
  <si>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</si>
  <si>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</si>
  <si>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</si>
  <si>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</si>
  <si>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</si>
  <si>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</si>
  <si>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</si>
  <si>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</si>
  <si>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</si>
  <si>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</si>
  <si>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</si>
  <si>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</si>
  <si>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</si>
  <si>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</si>
  <si>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</si>
  <si>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</si>
  <si>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</si>
  <si>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</si>
  <si>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</si>
  <si>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</si>
  <si>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</si>
  <si>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</si>
  <si>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</si>
  <si>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</si>
  <si>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</si>
  <si>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</si>
  <si>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</si>
  <si>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</si>
  <si>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</si>
  <si>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</si>
  <si>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</si>
  <si>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</si>
  <si>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</si>
  <si>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</si>
  <si>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</si>
  <si>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</si>
  <si>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</si>
  <si>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</si>
  <si>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</si>
  <si>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</si>
  <si>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</si>
  <si>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</si>
  <si>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</si>
  <si>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</si>
  <si>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</si>
  <si>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</si>
  <si>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</si>
  <si>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</si>
  <si>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</si>
  <si>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</si>
  <si>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</si>
  <si>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</si>
  <si>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</si>
  <si>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</si>
  <si>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</si>
  <si>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</si>
  <si>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</si>
  <si>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</si>
  <si>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</si>
  <si>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</si>
  <si>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</si>
  <si>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</si>
  <si>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</si>
  <si>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</si>
  <si>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</si>
  <si>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</si>
  <si>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</si>
  <si>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</si>
  <si>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</si>
  <si>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</si>
  <si>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</si>
  <si>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</si>
  <si>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</si>
  <si>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</si>
  <si>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</si>
  <si>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</si>
  <si>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</si>
  <si>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</si>
  <si>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</si>
  <si>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</si>
  <si>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</si>
  <si>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</si>
  <si>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</si>
  <si>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</si>
  <si>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</si>
  <si>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</si>
  <si>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</si>
  <si>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</si>
  <si>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</si>
  <si>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</si>
  <si>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</si>
  <si>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</si>
  <si>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</si>
  <si>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</si>
  <si>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</si>
  <si>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</si>
  <si>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</si>
  <si>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</si>
  <si>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</si>
  <si>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</si>
  <si>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</si>
  <si>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</si>
  <si>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</si>
  <si>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</si>
  <si>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</si>
  <si>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</si>
  <si>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</si>
  <si>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</si>
  <si>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</si>
  <si>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</si>
  <si>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</si>
  <si>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</si>
  <si>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</si>
  <si>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</si>
  <si>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</si>
  <si>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</si>
  <si>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</si>
  <si>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</si>
  <si>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</si>
  <si>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</si>
  <si>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</si>
  <si>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</si>
  <si>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</si>
  <si>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</si>
  <si>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</si>
  <si>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</si>
  <si>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</si>
  <si>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</si>
  <si>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</si>
  <si>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</si>
  <si>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</si>
  <si>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</si>
  <si>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</si>
  <si>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</si>
  <si>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</si>
  <si>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</si>
  <si>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</si>
  <si>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</si>
  <si>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</si>
  <si>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</si>
  <si>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</si>
  <si>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</si>
  <si>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</si>
  <si>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</si>
  <si>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</si>
  <si>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</si>
  <si>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</si>
  <si>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</si>
  <si>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</si>
  <si>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</si>
  <si>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</si>
  <si>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</si>
  <si>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</si>
  <si>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</si>
  <si>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</si>
  <si>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</si>
  <si>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</si>
  <si>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</si>
  <si>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</si>
  <si>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</si>
  <si>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</si>
  <si>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</si>
  <si>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</si>
  <si>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</si>
  <si>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</si>
  <si>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</si>
  <si>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</si>
  <si>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</si>
  <si>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</si>
  <si>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</si>
  <si>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</si>
  <si>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</si>
  <si>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</si>
  <si>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</si>
  <si>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</si>
  <si>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</si>
  <si>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</si>
  <si>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</si>
  <si>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</si>
  <si>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</si>
  <si>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</si>
  <si>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</si>
  <si>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</si>
  <si>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</si>
  <si>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</si>
  <si>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</si>
  <si>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</si>
  <si>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</si>
  <si>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</si>
  <si>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</si>
  <si>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</si>
  <si>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</si>
  <si>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</si>
  <si>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</si>
  <si>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</si>
  <si>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</si>
  <si>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</si>
  <si>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</si>
  <si>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</si>
  <si>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</si>
  <si>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</si>
  <si>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</si>
  <si>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</si>
  <si>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</si>
  <si>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</si>
  <si>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</si>
  <si>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</si>
  <si>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</si>
  <si>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</si>
  <si>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</si>
  <si>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</si>
  <si>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</si>
  <si>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</si>
  <si>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</si>
  <si>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</si>
  <si>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</si>
  <si>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</si>
  <si>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</si>
  <si>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</si>
  <si>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</si>
  <si>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</si>
  <si>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</si>
  <si>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</si>
  <si>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</si>
  <si>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</si>
  <si>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</si>
  <si>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</si>
  <si>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</si>
  <si>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</si>
  <si>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</si>
  <si>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</si>
  <si>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</si>
  <si>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</si>
  <si>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</si>
  <si>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</si>
  <si>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</si>
  <si>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</si>
  <si>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</si>
  <si>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</si>
  <si>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</si>
  <si>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</si>
  <si>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</si>
  <si>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</si>
  <si>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</si>
  <si>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</si>
  <si>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</si>
  <si>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</si>
  <si>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</si>
  <si>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</si>
  <si>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</si>
  <si>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</si>
  <si>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</si>
  <si>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</si>
  <si>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</si>
  <si>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</si>
  <si>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</si>
  <si>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</si>
  <si>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</si>
  <si>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</si>
  <si>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</si>
  <si>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</si>
  <si>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</si>
  <si>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</si>
  <si>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</si>
  <si>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</si>
  <si>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</si>
  <si>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</si>
  <si>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</si>
  <si>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</si>
  <si>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</si>
  <si>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</si>
  <si>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</si>
  <si>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</si>
  <si>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</si>
  <si>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</si>
  <si>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</si>
  <si>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</si>
  <si>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</si>
  <si>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</si>
  <si>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</si>
  <si>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</si>
  <si>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</si>
  <si>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</si>
  <si>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</si>
  <si>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</si>
  <si>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</si>
  <si>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</si>
  <si>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</si>
  <si>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</si>
  <si>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</si>
  <si>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</si>
  <si>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</si>
  <si>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</si>
  <si>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</si>
  <si>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</si>
  <si>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</si>
  <si>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</si>
  <si>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</si>
  <si>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</si>
  <si>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</si>
  <si>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</si>
  <si>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</si>
  <si>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</si>
  <si>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</si>
  <si>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</si>
  <si>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</si>
  <si>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</si>
  <si>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</si>
  <si>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</si>
  <si>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</si>
  <si>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</si>
  <si>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</si>
  <si>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</si>
  <si>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</si>
  <si>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</si>
  <si>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</si>
  <si>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</si>
  <si>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</si>
  <si>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</si>
  <si>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</si>
  <si>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</si>
  <si>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</si>
  <si>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</si>
  <si>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</si>
  <si>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</si>
  <si>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</si>
  <si>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</si>
  <si>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</si>
  <si>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</si>
  <si>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</si>
  <si>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</si>
  <si>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</si>
  <si>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</si>
  <si>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</si>
  <si>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</si>
  <si>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</si>
  <si>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</si>
  <si>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</si>
  <si>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</si>
  <si>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</si>
  <si>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</si>
  <si>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</si>
  <si>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</si>
  <si>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</si>
  <si>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</si>
  <si>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</si>
  <si>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</si>
  <si>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</si>
  <si>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</si>
  <si>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</si>
  <si>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</si>
  <si>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</si>
  <si>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</si>
  <si>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</si>
  <si>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</si>
  <si>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</si>
  <si>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</si>
  <si>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</si>
  <si>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</si>
  <si>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</si>
  <si>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</si>
  <si>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</si>
  <si>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</si>
  <si>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</si>
  <si>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</si>
  <si>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</si>
  <si>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</si>
  <si>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</si>
  <si>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</si>
  <si>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</si>
  <si>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</si>
  <si>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</si>
  <si>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</si>
  <si>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</si>
  <si>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</si>
  <si>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</si>
  <si>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</si>
  <si>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</si>
  <si>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</si>
  <si>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</si>
  <si>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</si>
  <si>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</si>
  <si>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</si>
  <si>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</si>
  <si>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</si>
  <si>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</si>
  <si>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</si>
  <si>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</si>
  <si>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</si>
  <si>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</si>
  <si>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</si>
  <si>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</si>
  <si>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</si>
  <si>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</si>
  <si>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</si>
  <si>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</si>
  <si>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</si>
  <si>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</si>
  <si>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</si>
  <si>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</si>
  <si>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</si>
  <si>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</si>
  <si>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</si>
  <si>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</si>
  <si>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</si>
  <si>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</si>
  <si>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</si>
  <si>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</si>
  <si>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</si>
  <si>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</si>
  <si>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</si>
  <si>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</si>
  <si>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</si>
  <si>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</si>
  <si>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</si>
  <si>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</si>
  <si>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</si>
  <si>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</si>
  <si>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</si>
  <si>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</si>
  <si>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</si>
  <si>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</si>
  <si>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</si>
  <si>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</si>
  <si>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</si>
  <si>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</si>
  <si>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</si>
  <si>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</si>
  <si>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</si>
  <si>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</si>
  <si>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</si>
  <si>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</si>
  <si>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</si>
  <si>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</si>
  <si>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</si>
  <si>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</si>
  <si>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</si>
  <si>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</si>
  <si>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</si>
  <si>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</si>
  <si>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</si>
  <si>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</si>
  <si>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</si>
  <si>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</si>
  <si>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</si>
  <si>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</si>
  <si>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</si>
  <si>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</si>
  <si>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</si>
  <si>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</si>
  <si>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</si>
  <si>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</si>
  <si>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</si>
  <si>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</si>
  <si>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</si>
  <si>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</si>
  <si>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</si>
  <si>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</si>
  <si>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</si>
  <si>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</si>
  <si>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</si>
  <si>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</si>
  <si>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</si>
  <si>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</si>
  <si>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</si>
  <si>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</si>
  <si>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</si>
  <si>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</si>
  <si>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</si>
  <si>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</si>
  <si>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</si>
  <si>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</si>
  <si>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</si>
  <si>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</si>
  <si>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</si>
  <si>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</si>
  <si>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</si>
  <si>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</si>
  <si>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</si>
  <si>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</si>
  <si>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</si>
  <si>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</si>
  <si>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</si>
  <si>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</si>
  <si>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</si>
  <si>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</si>
  <si>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</si>
  <si>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</si>
  <si>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</si>
  <si>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</si>
  <si>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</si>
  <si>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</si>
  <si>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</si>
  <si>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</si>
  <si>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</si>
  <si>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</si>
  <si>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</si>
  <si>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</si>
  <si>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</si>
  <si>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</si>
  <si>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</si>
  <si>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</si>
  <si>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</si>
  <si>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</si>
  <si>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</si>
  <si>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</si>
  <si>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</si>
  <si>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</si>
  <si>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</si>
  <si>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</si>
  <si>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</si>
  <si>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</si>
  <si>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</si>
  <si>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</si>
  <si>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</si>
  <si>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</si>
  <si>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</si>
  <si>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</si>
  <si>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</si>
  <si>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</si>
  <si>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</si>
  <si>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</si>
  <si>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</si>
  <si>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</si>
  <si>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</si>
  <si>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</si>
  <si>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</si>
  <si>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</si>
  <si>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</si>
  <si>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</si>
  <si>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</si>
  <si>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</si>
  <si>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</si>
  <si>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</si>
  <si>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</si>
  <si>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</si>
  <si>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</si>
  <si>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</si>
  <si>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</si>
  <si>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</si>
  <si>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</si>
  <si>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</si>
  <si>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</si>
  <si>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</si>
  <si>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</si>
  <si>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</si>
  <si>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</si>
  <si>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</si>
  <si>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</si>
  <si>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</si>
  <si>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</si>
  <si>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</si>
  <si>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</si>
  <si>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</si>
  <si>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</si>
  <si>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</si>
  <si>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</si>
  <si>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</si>
  <si>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</si>
  <si>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</si>
  <si>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</si>
  <si>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</si>
  <si>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</si>
  <si>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</si>
  <si>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</si>
  <si>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</si>
  <si>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</si>
  <si>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</si>
  <si>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</si>
  <si>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</si>
  <si>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</si>
  <si>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</si>
  <si>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</si>
  <si>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</si>
  <si>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</si>
  <si>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</si>
  <si>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</si>
  <si>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</si>
  <si>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</si>
  <si>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</si>
  <si>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</si>
  <si>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</si>
  <si>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</si>
  <si>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</si>
  <si>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</si>
  <si>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</si>
  <si>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</si>
  <si>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</si>
  <si>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</si>
  <si>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</si>
  <si>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</si>
  <si>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</si>
  <si>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</si>
  <si>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</si>
  <si>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</si>
  <si>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</si>
  <si>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</si>
  <si>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</si>
  <si>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</si>
  <si>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</si>
  <si>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</si>
  <si>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</si>
  <si>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</si>
  <si>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</si>
  <si>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</si>
  <si>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</si>
  <si>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</si>
  <si>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</si>
  <si>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</si>
  <si>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</si>
  <si>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</si>
  <si>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</si>
  <si>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</si>
  <si>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</si>
  <si>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</si>
  <si>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</si>
  <si>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</si>
  <si>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</si>
  <si>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</si>
  <si>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</si>
  <si>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</si>
  <si>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</si>
  <si>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</si>
  <si>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</si>
  <si>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</si>
  <si>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</si>
  <si>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</si>
  <si>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</si>
  <si>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</si>
  <si>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</si>
  <si>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</si>
  <si>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</si>
  <si>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</si>
  <si>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</si>
  <si>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</si>
  <si>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</si>
  <si>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</si>
  <si>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</si>
  <si>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</si>
  <si>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</si>
  <si>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</si>
  <si>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</si>
  <si>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</si>
  <si>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</si>
  <si>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</si>
  <si>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</si>
  <si>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</si>
  <si>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</si>
  <si>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</si>
  <si>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</si>
  <si>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</si>
  <si>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</si>
  <si>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</si>
  <si>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</si>
  <si>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</si>
  <si>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</si>
  <si>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</si>
  <si>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</si>
  <si>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</si>
  <si>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</si>
  <si>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</si>
  <si>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</si>
  <si>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</si>
  <si>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</si>
  <si>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</si>
  <si>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</si>
  <si>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</si>
  <si>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</si>
  <si>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</si>
  <si>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</si>
  <si>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</si>
  <si>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</si>
  <si>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</si>
  <si>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</si>
  <si>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</si>
  <si>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</si>
  <si>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</si>
  <si>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</si>
  <si>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</si>
  <si>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</si>
  <si>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</si>
  <si>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</si>
  <si>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</si>
  <si>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</si>
  <si>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</si>
  <si>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</si>
  <si>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</si>
  <si>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</si>
  <si>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</si>
  <si>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</si>
  <si>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</si>
  <si>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</si>
  <si>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</si>
  <si>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</si>
  <si>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</si>
  <si>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</si>
  <si>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</si>
  <si>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</si>
  <si>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</si>
  <si>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</si>
  <si>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</si>
  <si>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</si>
  <si>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</si>
  <si>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</si>
  <si>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</si>
  <si>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</si>
  <si>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</si>
  <si>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</si>
  <si>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</si>
  <si>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</si>
  <si>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</si>
  <si>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</si>
  <si>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</si>
  <si>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</si>
  <si>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</si>
  <si>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</si>
  <si>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</si>
  <si>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</si>
  <si>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</si>
  <si>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</si>
  <si>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</si>
  <si>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</si>
  <si>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</si>
  <si>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</si>
  <si>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</si>
  <si>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</si>
  <si>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</si>
  <si>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</si>
  <si>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</si>
  <si>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</si>
  <si>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</si>
  <si>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</si>
  <si>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</si>
  <si>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</si>
  <si>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</si>
  <si>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</si>
  <si>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</si>
  <si>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</si>
  <si>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</si>
  <si>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</si>
  <si>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</si>
  <si>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</si>
  <si>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</si>
  <si>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</si>
  <si>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</si>
  <si>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</si>
  <si>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</si>
  <si>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</si>
  <si>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</si>
  <si>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</si>
  <si>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</si>
  <si>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</si>
  <si>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</si>
  <si>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</si>
  <si>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</si>
  <si>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</si>
  <si>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</si>
  <si>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</si>
  <si>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</si>
  <si>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</si>
  <si>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</si>
  <si>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</si>
  <si>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</si>
  <si>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</si>
  <si>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</si>
  <si>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</si>
  <si>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</si>
  <si>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</si>
  <si>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</si>
  <si>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</si>
  <si>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</si>
  <si>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</si>
  <si>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</si>
  <si>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</si>
  <si>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</si>
  <si>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</si>
  <si>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</si>
  <si>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</si>
  <si>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</si>
  <si>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</si>
  <si>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</si>
  <si>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</si>
  <si>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</si>
  <si>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</si>
  <si>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</si>
  <si>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</si>
  <si>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</si>
  <si>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</si>
  <si>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</si>
  <si>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</si>
  <si>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</si>
  <si>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</si>
  <si>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</si>
  <si>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</si>
  <si>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</si>
  <si>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</si>
  <si>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</si>
  <si>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</si>
  <si>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</si>
  <si>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</si>
  <si>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</si>
  <si>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</si>
  <si>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</si>
  <si>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</si>
  <si>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</si>
  <si>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</si>
  <si>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</si>
  <si>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</si>
  <si>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</si>
  <si>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</si>
  <si>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</si>
  <si>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</si>
  <si>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</si>
  <si>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</si>
  <si>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</si>
  <si>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</si>
  <si>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</si>
  <si>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</si>
  <si>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</si>
  <si>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</si>
  <si>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</si>
  <si>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</si>
  <si>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</si>
  <si>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</si>
  <si>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</si>
  <si>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</si>
  <si>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</si>
  <si>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</si>
  <si>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</si>
  <si>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</si>
  <si>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</si>
  <si>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</si>
  <si>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</si>
  <si>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</si>
  <si>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</si>
  <si>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</si>
  <si>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</si>
  <si>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</si>
  <si>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</si>
  <si>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</si>
  <si>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</si>
  <si>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</si>
  <si>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</si>
  <si>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</si>
  <si>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</si>
  <si>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</si>
  <si>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</si>
  <si>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</si>
  <si>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</si>
  <si>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</si>
  <si>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</si>
  <si>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</si>
  <si>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</si>
  <si>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</si>
  <si>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</si>
  <si>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</si>
  <si>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</si>
  <si>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</si>
  <si>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</si>
  <si>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</si>
  <si>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</si>
  <si>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</si>
  <si>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</si>
  <si>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</si>
  <si>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</si>
  <si>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</si>
  <si>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</si>
  <si>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</si>
  <si>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</si>
  <si>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</si>
  <si>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</si>
  <si>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</si>
  <si>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</si>
  <si>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</si>
  <si>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</si>
  <si>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</si>
  <si>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</si>
  <si>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</si>
  <si>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</si>
  <si>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</si>
  <si>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</si>
  <si>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</si>
  <si>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</si>
  <si>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</si>
  <si>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</si>
  <si>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</si>
  <si>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</si>
  <si>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</si>
  <si>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</si>
  <si>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</si>
  <si>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</si>
  <si>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</si>
  <si>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</si>
  <si>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</si>
  <si>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</si>
  <si>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</si>
  <si>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</si>
  <si>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</si>
  <si>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</si>
  <si>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</si>
  <si>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</si>
  <si>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</si>
  <si>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</si>
  <si>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</si>
  <si>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</si>
  <si>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</si>
  <si>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</si>
  <si>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</si>
  <si>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</si>
  <si>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</si>
  <si>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</si>
  <si>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</si>
  <si>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</si>
  <si>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</si>
  <si>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</si>
  <si>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</si>
  <si>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</si>
  <si>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</si>
  <si>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</si>
  <si>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</si>
  <si>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</si>
  <si>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</si>
  <si>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</si>
  <si>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</si>
  <si>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</si>
  <si>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</si>
  <si>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</si>
  <si>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</si>
  <si>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</si>
  <si>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</si>
  <si>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</si>
  <si>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</si>
  <si>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</si>
  <si>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</si>
  <si>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</si>
  <si>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</si>
  <si>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</si>
  <si>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</si>
  <si>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</si>
  <si>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</si>
  <si>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</si>
  <si>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</si>
  <si>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</si>
  <si>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</si>
  <si>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</si>
  <si>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</si>
  <si>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</si>
  <si>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</si>
  <si>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</si>
  <si>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</si>
  <si>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</si>
  <si>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</si>
  <si>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</si>
  <si>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</si>
  <si>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</si>
  <si>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</si>
  <si>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</si>
  <si>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</si>
  <si>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</si>
  <si>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</si>
  <si>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</si>
  <si>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</si>
  <si>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</si>
  <si>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</si>
  <si>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</si>
  <si>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</si>
  <si>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</si>
  <si>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</si>
  <si>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</si>
  <si>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</si>
  <si>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</si>
  <si>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</si>
  <si>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</si>
  <si>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</si>
  <si>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</si>
  <si>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</si>
  <si>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</si>
  <si>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</si>
  <si>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</si>
  <si>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</si>
  <si>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</si>
  <si>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</si>
  <si>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</si>
  <si>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</si>
  <si>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</si>
  <si>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</si>
  <si>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</si>
  <si>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</si>
  <si>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</si>
  <si>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</si>
  <si>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</si>
  <si>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</si>
  <si>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</si>
  <si>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</si>
  <si>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</si>
  <si>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</si>
  <si>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</si>
  <si>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</si>
  <si>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</si>
  <si>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</si>
  <si>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</si>
  <si>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</si>
  <si>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</si>
  <si>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</si>
  <si>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</si>
  <si>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</si>
  <si>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</si>
  <si>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</si>
  <si>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</si>
  <si>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</si>
  <si>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</si>
  <si>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</si>
  <si>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</si>
  <si>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</si>
  <si>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</si>
  <si>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</si>
  <si>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</si>
  <si>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</si>
  <si>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</si>
  <si>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</si>
  <si>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</si>
  <si>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</si>
  <si>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</si>
  <si>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</si>
  <si>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</si>
  <si>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</si>
  <si>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</si>
  <si>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</si>
  <si>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</si>
  <si>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</si>
  <si>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</si>
  <si>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</si>
  <si>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</si>
  <si>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</si>
  <si>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</si>
  <si>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</si>
  <si>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</si>
  <si>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</si>
  <si>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</si>
  <si>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</si>
  <si>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</si>
  <si>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</si>
  <si>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</si>
  <si>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</si>
  <si>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</si>
  <si>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</si>
  <si>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</si>
  <si>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</si>
  <si>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</si>
  <si>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</si>
  <si>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</si>
  <si>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</si>
  <si>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</si>
  <si>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</si>
  <si>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</si>
  <si>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</si>
  <si>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</si>
  <si>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</si>
  <si>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</si>
  <si>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</si>
  <si>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</si>
  <si>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</si>
  <si>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</si>
  <si>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</si>
  <si>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</si>
  <si>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</si>
  <si>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</si>
  <si>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</si>
  <si>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</si>
  <si>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</si>
  <si>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</si>
  <si>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</si>
  <si>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</si>
  <si>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</si>
  <si>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</si>
  <si>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</si>
  <si>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</si>
  <si>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</si>
  <si>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</si>
  <si>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</si>
  <si>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</si>
  <si>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</si>
  <si>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</si>
  <si>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</si>
  <si>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</si>
  <si>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</si>
  <si>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</si>
  <si>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</si>
  <si>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</si>
  <si>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</si>
  <si>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</si>
  <si>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</si>
  <si>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</si>
  <si>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</si>
  <si>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</si>
  <si>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</si>
  <si>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</si>
  <si>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</si>
  <si>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</si>
  <si>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</si>
  <si>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</si>
  <si>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</si>
  <si>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</si>
  <si>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</si>
  <si>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</si>
  <si>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</si>
  <si>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</si>
  <si>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</si>
  <si>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</si>
  <si>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</si>
  <si>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</si>
  <si>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</si>
  <si>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</si>
  <si>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</si>
  <si>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</si>
  <si>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</si>
  <si>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</si>
  <si>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</si>
  <si>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</si>
  <si>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</si>
  <si>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</si>
  <si>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</si>
  <si>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</si>
  <si>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</si>
  <si>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</si>
  <si>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</si>
  <si>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</si>
  <si>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</si>
  <si>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</si>
  <si>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</si>
  <si>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</si>
  <si>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</si>
  <si>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</si>
  <si>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</si>
  <si>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</si>
  <si>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</si>
  <si>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</si>
  <si>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</si>
  <si>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</si>
  <si>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</si>
  <si>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</si>
  <si>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</si>
  <si>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</si>
  <si>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</si>
  <si>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</si>
  <si>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</si>
  <si>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</si>
  <si>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</si>
  <si>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</si>
  <si>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</si>
  <si>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</si>
  <si>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</si>
  <si>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</si>
  <si>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</si>
  <si>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</si>
  <si>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</si>
  <si>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</si>
  <si>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</si>
  <si>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</si>
  <si>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</si>
  <si>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</si>
  <si>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</si>
  <si>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</si>
  <si>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</si>
  <si>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</si>
  <si>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</si>
  <si>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</si>
  <si>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</si>
  <si>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</si>
  <si>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</si>
  <si>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</si>
  <si>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</si>
  <si>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</si>
  <si>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</si>
  <si>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</si>
  <si>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</si>
  <si>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</si>
  <si>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</si>
  <si>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</si>
  <si>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</si>
  <si>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</si>
  <si>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</si>
  <si>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</si>
  <si>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</si>
  <si>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</si>
  <si>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</si>
  <si>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</si>
  <si>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</si>
  <si>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</si>
  <si>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</si>
  <si>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</si>
  <si>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</si>
  <si>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</si>
  <si>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</si>
  <si>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</si>
  <si>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</si>
  <si>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</si>
  <si>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</si>
  <si>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</si>
  <si>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</si>
  <si>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</si>
  <si>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</si>
  <si>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</si>
  <si>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</si>
  <si>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</si>
  <si>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</si>
  <si>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</si>
  <si>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</si>
  <si>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</si>
  <si>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</si>
  <si>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</si>
  <si>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</si>
  <si>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</si>
  <si>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</si>
  <si>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</si>
  <si>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</si>
  <si>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</si>
  <si>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</si>
  <si>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</si>
  <si>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</si>
  <si>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</si>
  <si>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</si>
  <si>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</si>
  <si>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</si>
  <si>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</si>
  <si>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</si>
  <si>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</si>
  <si>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</si>
  <si>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</si>
  <si>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</si>
  <si>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</si>
  <si>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</si>
  <si>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</si>
  <si>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</si>
  <si>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</si>
  <si>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</si>
  <si>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</si>
  <si>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</si>
  <si>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</si>
  <si>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</si>
  <si>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</si>
  <si>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</si>
  <si>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</si>
  <si>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</si>
  <si>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</si>
  <si>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</si>
  <si>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</si>
  <si>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</si>
  <si>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</si>
  <si>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</si>
  <si>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</si>
  <si>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</si>
  <si>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</si>
  <si>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</si>
  <si>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</si>
  <si>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</si>
  <si>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</si>
  <si>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</si>
  <si>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</si>
  <si>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</si>
  <si>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</si>
  <si>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</si>
  <si>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</si>
  <si>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</si>
  <si>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</si>
  <si>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</si>
  <si>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</si>
  <si>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</si>
  <si>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</si>
  <si>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</si>
  <si>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</si>
  <si>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</si>
  <si>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</si>
  <si>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</si>
  <si>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</si>
  <si>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</si>
  <si>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</si>
  <si>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</si>
  <si>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</si>
  <si>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</si>
  <si>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</si>
  <si>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</si>
  <si>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</si>
  <si>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</si>
  <si>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</si>
  <si>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</si>
  <si>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</si>
  <si>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</si>
  <si>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</si>
  <si>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</si>
  <si>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</si>
  <si>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</si>
  <si>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</si>
  <si>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</si>
  <si>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</si>
  <si>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</si>
  <si>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</si>
  <si>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</si>
  <si>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</si>
  <si>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</si>
  <si>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</si>
  <si>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</si>
  <si>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</si>
  <si>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</si>
  <si>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</si>
  <si>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</si>
  <si>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</si>
  <si>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</si>
  <si>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</si>
  <si>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</si>
  <si>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</si>
  <si>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</si>
  <si>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</si>
  <si>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</si>
  <si>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</si>
  <si>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</si>
  <si>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</si>
  <si>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</si>
  <si>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</si>
  <si>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</si>
  <si>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</si>
  <si>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</si>
  <si>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</si>
  <si>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</si>
  <si>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</si>
  <si>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</si>
  <si>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</si>
  <si>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</si>
  <si>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</si>
  <si>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</si>
  <si>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</si>
  <si>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</si>
  <si>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</si>
  <si>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</si>
  <si>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</si>
  <si>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</si>
  <si>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</si>
  <si>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</si>
  <si>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</si>
  <si>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</si>
  <si>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</si>
  <si>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</si>
  <si>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</si>
  <si>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</si>
  <si>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</si>
  <si>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</si>
  <si>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</si>
  <si>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</si>
  <si>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</si>
  <si>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</si>
  <si>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</si>
  <si>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</si>
  <si>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</si>
  <si>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</si>
  <si>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</si>
  <si>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</si>
  <si>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</si>
  <si>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</si>
  <si>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</si>
  <si>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</si>
  <si>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</si>
  <si>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</si>
  <si>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</si>
  <si>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</si>
  <si>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</si>
  <si>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</si>
  <si>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</si>
  <si>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</si>
  <si>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</si>
  <si>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</si>
  <si>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</si>
  <si>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</si>
  <si>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</si>
  <si>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</si>
  <si>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</si>
  <si>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</si>
  <si>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</si>
  <si>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</si>
  <si>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</si>
  <si>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</si>
  <si>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</si>
  <si>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</si>
  <si>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</si>
  <si>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</si>
  <si>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</si>
  <si>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</si>
  <si>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</si>
  <si>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</si>
  <si>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</si>
  <si>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</si>
  <si>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</si>
  <si>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</si>
  <si>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</si>
  <si>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</si>
  <si>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</si>
  <si>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</si>
  <si>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</si>
  <si>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</si>
  <si>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</si>
  <si>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</si>
  <si>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</si>
  <si>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</si>
  <si>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</si>
  <si>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</si>
  <si>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</si>
  <si>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</si>
  <si>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</si>
  <si>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</si>
  <si>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</si>
  <si>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</si>
  <si>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</si>
  <si>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</si>
  <si>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</si>
  <si>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</si>
  <si>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</si>
  <si>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</si>
  <si>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</si>
  <si>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</si>
  <si>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</si>
  <si>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</si>
  <si>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</si>
  <si>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</si>
  <si>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</si>
  <si>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</si>
  <si>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</si>
  <si>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</si>
  <si>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</si>
  <si>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</si>
  <si>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</si>
  <si>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</si>
  <si>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</si>
  <si>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</si>
  <si>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</si>
  <si>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</si>
  <si>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</si>
  <si>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</si>
  <si>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</si>
  <si>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</si>
  <si>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</si>
  <si>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</si>
  <si>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</si>
  <si>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</si>
  <si>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</si>
  <si>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</si>
  <si>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</si>
  <si>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</si>
  <si>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</si>
  <si>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</si>
  <si>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</si>
  <si>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</si>
  <si>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</si>
  <si>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</si>
  <si>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</si>
  <si>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</si>
  <si>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</si>
  <si>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</si>
  <si>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</si>
  <si>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</si>
  <si>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</si>
  <si>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</si>
  <si>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</si>
  <si>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</si>
  <si>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</si>
  <si>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</si>
  <si>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</si>
  <si>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</si>
  <si>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</si>
  <si>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</si>
  <si>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</si>
  <si>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</si>
  <si>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</si>
  <si>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</si>
  <si>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</si>
  <si>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</si>
  <si>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</si>
  <si>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</si>
  <si>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</si>
  <si>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</si>
  <si>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</si>
  <si>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</si>
  <si>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</si>
  <si>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</si>
  <si>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</si>
  <si>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</si>
  <si>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</si>
  <si>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</si>
  <si>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</si>
  <si>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</si>
  <si>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</si>
  <si>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</si>
  <si>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</si>
  <si>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</si>
  <si>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</si>
  <si>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</si>
  <si>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</si>
  <si>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</si>
  <si>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</si>
  <si>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</si>
  <si>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</si>
  <si>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</si>
  <si>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</si>
  <si>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</si>
  <si>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</si>
  <si>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</si>
  <si>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</si>
  <si>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</si>
  <si>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</si>
  <si>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</si>
  <si>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</si>
  <si>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</si>
  <si>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</si>
  <si>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</si>
  <si>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</si>
  <si>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</si>
  <si>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</si>
  <si>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</si>
  <si>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</si>
  <si>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</si>
  <si>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</si>
  <si>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</si>
  <si>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</si>
  <si>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</si>
  <si>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</si>
  <si>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</si>
  <si>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</si>
  <si>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</si>
  <si>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</si>
  <si>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</si>
  <si>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</si>
  <si>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</si>
  <si>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</si>
  <si>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</si>
  <si>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</si>
  <si>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</si>
  <si>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</si>
  <si>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</si>
  <si>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</si>
  <si>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</si>
  <si>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</si>
  <si>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</si>
  <si>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</si>
  <si>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</si>
  <si>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</si>
  <si>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</si>
  <si>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</si>
  <si>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</si>
  <si>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</si>
  <si>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</si>
  <si>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</si>
  <si>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</si>
  <si>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</si>
  <si>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</si>
  <si>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</si>
  <si>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</si>
  <si>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</si>
  <si>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</si>
  <si>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</si>
  <si>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</si>
  <si>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</si>
  <si>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</si>
  <si>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</si>
  <si>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</si>
  <si>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</si>
  <si>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</si>
  <si>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</si>
  <si>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</si>
  <si>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</si>
  <si>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</si>
  <si>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</si>
  <si>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</si>
  <si>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</si>
  <si>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</si>
  <si>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</si>
  <si>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</si>
  <si>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</si>
  <si>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</si>
  <si>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</si>
  <si>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</si>
  <si>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</si>
  <si>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</si>
  <si>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</si>
  <si>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</si>
  <si>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</si>
  <si>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</si>
  <si>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</si>
  <si>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</si>
  <si>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</si>
  <si>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</si>
  <si>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</si>
  <si>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</si>
  <si>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</si>
  <si>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</si>
  <si>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</si>
  <si>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</si>
  <si>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</si>
  <si>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</si>
  <si>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</si>
  <si>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</si>
  <si>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</si>
  <si>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</si>
  <si>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</si>
  <si>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</si>
  <si>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</si>
  <si>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</si>
  <si>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</si>
  <si>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</si>
  <si>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</si>
  <si>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</si>
  <si>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</si>
  <si>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</si>
  <si>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</si>
  <si>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</si>
  <si>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</si>
  <si>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</si>
  <si>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</si>
  <si>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</si>
  <si>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</si>
  <si>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</si>
  <si>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</si>
  <si>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</si>
  <si>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</si>
  <si>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</si>
  <si>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</si>
  <si>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</si>
  <si>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</si>
  <si>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</si>
  <si>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</si>
  <si>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</si>
  <si>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</si>
  <si>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</si>
  <si>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</si>
  <si>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</si>
  <si>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</si>
  <si>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</si>
  <si>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</si>
  <si>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</si>
  <si>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</si>
  <si>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</si>
  <si>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</si>
  <si>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</si>
  <si>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</si>
  <si>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</si>
  <si>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</si>
  <si>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</si>
  <si>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</si>
  <si>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</si>
  <si>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</si>
  <si>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</si>
  <si>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</si>
  <si>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</si>
  <si>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</si>
  <si>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</si>
  <si>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</si>
  <si>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</si>
  <si>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</si>
  <si>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</si>
  <si>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</si>
  <si>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</si>
  <si>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</si>
  <si>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</si>
  <si>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</si>
  <si>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</si>
  <si>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</si>
  <si>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</si>
  <si>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</si>
  <si>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</si>
  <si>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</si>
  <si>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</si>
  <si>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</si>
  <si>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</si>
  <si>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</si>
  <si>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</si>
  <si>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</si>
  <si>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</si>
  <si>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</si>
  <si>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</si>
  <si>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</si>
  <si>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</si>
  <si>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</si>
  <si>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</si>
  <si>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</si>
  <si>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</si>
  <si>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</si>
  <si>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</si>
  <si>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</si>
  <si>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</si>
  <si>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</si>
  <si>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</si>
  <si>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</si>
  <si>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</si>
  <si>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</si>
  <si>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</si>
  <si>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</si>
  <si>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</si>
  <si>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</si>
  <si>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</si>
  <si>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</si>
  <si>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</si>
  <si>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</si>
  <si>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</si>
  <si>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</si>
  <si>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</si>
  <si>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</si>
  <si>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</si>
  <si>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</si>
  <si>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</si>
  <si>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</si>
  <si>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</si>
  <si>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</si>
  <si>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</si>
  <si>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</si>
  <si>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</si>
  <si>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</si>
  <si>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</si>
  <si>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</si>
  <si>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</si>
  <si>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</si>
  <si>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</si>
  <si>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</si>
  <si>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</si>
  <si>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</si>
  <si>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</si>
  <si>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</si>
  <si>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</si>
  <si>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</si>
  <si>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</si>
  <si>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</si>
  <si>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</si>
  <si>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</si>
  <si>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</si>
  <si>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</si>
  <si>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</si>
  <si>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</si>
  <si>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</si>
  <si>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</si>
  <si>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</si>
  <si>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</si>
  <si>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</si>
  <si>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</si>
  <si>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</si>
  <si>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</si>
  <si>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</si>
  <si>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</si>
  <si>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</si>
  <si>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</si>
  <si>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</si>
  <si>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</si>
  <si>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</si>
  <si>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</si>
  <si>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</si>
  <si>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</si>
  <si>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</si>
  <si>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</si>
  <si>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</si>
  <si>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</si>
  <si>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</si>
  <si>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</si>
  <si>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</si>
  <si>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</si>
  <si>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</si>
  <si>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</si>
  <si>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</si>
  <si>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</si>
  <si>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</si>
  <si>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</si>
  <si>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</si>
  <si>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</si>
  <si>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</si>
  <si>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</si>
  <si>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</si>
  <si>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</si>
  <si>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</si>
  <si>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</si>
  <si>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</si>
  <si>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</si>
  <si>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</si>
  <si>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</si>
  <si>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</si>
  <si>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</si>
  <si>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</si>
  <si>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</si>
  <si>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</si>
  <si>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</si>
  <si>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</si>
  <si>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</si>
  <si>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</si>
  <si>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</si>
  <si>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</si>
  <si>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</si>
  <si>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</si>
  <si>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</si>
  <si>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</si>
  <si>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</si>
  <si>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</si>
  <si>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</si>
  <si>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</si>
  <si>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</si>
  <si>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</si>
  <si>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</si>
  <si>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</si>
  <si>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</si>
  <si>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</si>
  <si>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</si>
  <si>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</si>
  <si>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</si>
  <si>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</si>
  <si>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</si>
  <si>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</si>
  <si>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</si>
  <si>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</si>
  <si>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</si>
  <si>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</si>
  <si>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</si>
  <si>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</si>
  <si>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</si>
  <si>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</si>
  <si>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</si>
  <si>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</si>
  <si>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</si>
  <si>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</si>
  <si>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</si>
  <si>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</si>
  <si>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</si>
  <si>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</si>
  <si>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</si>
  <si>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</si>
  <si>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</si>
  <si>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</si>
  <si>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</si>
  <si>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</si>
  <si>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</si>
  <si>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</si>
  <si>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</si>
  <si>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</si>
  <si>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</si>
  <si>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</si>
  <si>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</si>
  <si>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</si>
  <si>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</si>
  <si>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</si>
  <si>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</si>
  <si>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</si>
  <si>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</si>
  <si>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</si>
  <si>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</si>
  <si>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</si>
  <si>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</si>
  <si>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</si>
  <si>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</si>
  <si>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</si>
  <si>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</si>
  <si>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</si>
  <si>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</si>
  <si>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</si>
  <si>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</si>
  <si>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</si>
  <si>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</si>
  <si>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</si>
  <si>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</si>
  <si>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</si>
  <si>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</si>
  <si>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</si>
  <si>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</si>
  <si>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</si>
  <si>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</si>
  <si>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</si>
  <si>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</si>
  <si>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</si>
  <si>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</si>
  <si>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</si>
  <si>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</si>
  <si>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</si>
  <si>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</si>
  <si>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</si>
  <si>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</si>
  <si>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</si>
  <si>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</si>
  <si>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</si>
  <si>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</si>
  <si>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</si>
  <si>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</si>
  <si>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</si>
  <si>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</si>
  <si>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</si>
  <si>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</si>
  <si>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</si>
  <si>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</si>
  <si>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</si>
  <si>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</si>
  <si>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</si>
  <si>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</si>
  <si>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</si>
  <si>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</si>
  <si>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</si>
  <si>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</si>
  <si>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</si>
  <si>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</si>
  <si>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</si>
  <si>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</si>
  <si>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</si>
  <si>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</si>
  <si>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</si>
  <si>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</si>
  <si>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</si>
  <si>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</si>
  <si>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</si>
  <si>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</si>
  <si>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</si>
  <si>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</si>
  <si>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</si>
  <si>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</si>
  <si>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</si>
  <si>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</si>
  <si>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</si>
  <si>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</si>
  <si>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</si>
  <si>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</si>
  <si>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</si>
  <si>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</si>
  <si>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</si>
  <si>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</si>
  <si>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</si>
  <si>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</si>
  <si>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</si>
  <si>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</si>
  <si>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</si>
  <si>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</si>
  <si>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</si>
  <si>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</si>
  <si>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</si>
  <si>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</si>
  <si>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</si>
  <si>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</si>
  <si>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</si>
  <si>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</si>
  <si>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</si>
  <si>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</si>
  <si>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</si>
  <si>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</si>
  <si>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</si>
  <si>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</si>
  <si>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</si>
  <si>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</si>
  <si>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</si>
  <si>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</si>
  <si>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</si>
  <si>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</si>
  <si>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</si>
  <si>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</si>
  <si>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</si>
  <si>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</si>
  <si>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</si>
  <si>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</si>
  <si>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</si>
  <si>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</si>
  <si>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</si>
  <si>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</si>
  <si>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</si>
  <si>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</si>
  <si>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</si>
  <si>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</si>
  <si>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</si>
  <si>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</si>
  <si>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</si>
  <si>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</si>
  <si>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</si>
  <si>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</si>
  <si>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</si>
  <si>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</si>
  <si>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</si>
  <si>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</si>
  <si>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</si>
  <si>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</si>
  <si>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</si>
  <si>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</si>
  <si>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</si>
  <si>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</si>
  <si>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</si>
  <si>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</si>
  <si>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</si>
  <si>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</si>
  <si>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</si>
  <si>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</si>
  <si>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</si>
  <si>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</si>
  <si>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</si>
  <si>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</si>
  <si>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</si>
  <si>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</si>
  <si>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</si>
  <si>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</si>
  <si>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</si>
  <si>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</si>
  <si>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</si>
  <si>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</si>
  <si>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</si>
  <si>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</si>
  <si>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</si>
  <si>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</si>
  <si>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</si>
  <si>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</si>
  <si>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</si>
  <si>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</si>
  <si>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</si>
  <si>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</si>
  <si>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</si>
  <si>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</si>
  <si>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</si>
  <si>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</si>
  <si>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</si>
  <si>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</si>
  <si>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</si>
  <si>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</si>
  <si>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</si>
  <si>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</si>
  <si>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</si>
  <si>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</si>
  <si>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</si>
  <si>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</si>
  <si>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</si>
  <si>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</si>
  <si>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</si>
  <si>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</si>
  <si>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</si>
  <si>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</si>
  <si>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</si>
  <si>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</si>
  <si>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</si>
  <si>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</si>
  <si>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</si>
  <si>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</si>
  <si>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</si>
  <si>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</si>
  <si>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</si>
  <si>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</si>
  <si>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</si>
  <si>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</si>
  <si>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</si>
  <si>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</si>
  <si>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</si>
  <si>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</si>
  <si>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</si>
  <si>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</si>
  <si>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</si>
  <si>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</si>
  <si>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</si>
  <si>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</si>
  <si>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</si>
  <si>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</si>
  <si>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</si>
  <si>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</si>
  <si>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</si>
  <si>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</si>
  <si>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</si>
  <si>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</si>
  <si>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</si>
  <si>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</si>
  <si>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</si>
  <si>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</si>
  <si>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</si>
  <si>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</si>
  <si>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</si>
  <si>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</si>
  <si>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</si>
  <si>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</si>
  <si>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</si>
  <si>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</si>
  <si>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</si>
  <si>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</si>
  <si>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</si>
  <si>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</si>
  <si>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</si>
  <si>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</si>
  <si>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</si>
  <si>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</si>
  <si>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</si>
  <si>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</si>
  <si>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</si>
  <si>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</si>
  <si>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</si>
  <si>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</si>
  <si>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</si>
  <si>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</si>
  <si>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</si>
  <si>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</si>
  <si>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</si>
  <si>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</si>
  <si>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</si>
  <si>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</si>
  <si>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</si>
  <si>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</si>
  <si>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</si>
  <si>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</si>
  <si>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</si>
  <si>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</si>
  <si>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</si>
  <si>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</si>
  <si>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</si>
  <si>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</si>
  <si>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</si>
  <si>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</si>
  <si>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</si>
  <si>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</si>
  <si>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</si>
  <si>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</si>
  <si>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</si>
  <si>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</si>
  <si>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</si>
  <si>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</si>
  <si>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</si>
  <si>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</si>
  <si>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</si>
  <si>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</si>
  <si>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</si>
  <si>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</si>
  <si>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</si>
  <si>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</si>
  <si>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</si>
  <si>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</si>
  <si>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</si>
  <si>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</si>
  <si>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</si>
  <si>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</si>
  <si>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</si>
  <si>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</si>
  <si>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</si>
  <si>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</si>
  <si>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</si>
  <si>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</si>
  <si>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</si>
  <si>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</si>
  <si>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</si>
  <si>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</si>
  <si>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</si>
  <si>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</si>
  <si>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</si>
  <si>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</si>
  <si>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</si>
  <si>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</si>
  <si>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</si>
  <si>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</si>
  <si>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</si>
  <si>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</si>
  <si>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</si>
  <si>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</si>
  <si>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</si>
  <si>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</si>
  <si>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</si>
  <si>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</si>
  <si>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</si>
  <si>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</si>
  <si>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</si>
  <si>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</si>
  <si>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</si>
  <si>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</si>
  <si>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</si>
  <si>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</si>
  <si>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</si>
  <si>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</si>
  <si>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</si>
  <si>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</si>
  <si>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</si>
  <si>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</si>
  <si>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</si>
  <si>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</si>
  <si>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</si>
  <si>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</si>
  <si>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</si>
  <si>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</si>
  <si>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</si>
  <si>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</si>
  <si>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</si>
  <si>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</si>
  <si>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</si>
  <si>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</si>
  <si>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</si>
  <si>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</si>
  <si>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</si>
  <si>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</si>
  <si>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</si>
  <si>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</si>
  <si>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</si>
  <si>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</si>
  <si>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</si>
  <si>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</si>
  <si>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</si>
  <si>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</si>
  <si>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</si>
  <si>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</si>
  <si>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</si>
  <si>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</si>
  <si>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</si>
  <si>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</si>
  <si>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</si>
  <si>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</si>
  <si>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</si>
  <si>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</si>
  <si>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</si>
  <si>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</si>
  <si>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</si>
  <si>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</si>
  <si>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</si>
  <si>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</si>
  <si>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</si>
  <si>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</si>
  <si>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</si>
  <si>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</si>
  <si>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</si>
  <si>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</si>
  <si>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</si>
  <si>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</si>
  <si>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</si>
  <si>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</si>
  <si>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</si>
  <si>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</si>
  <si>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</si>
  <si>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</si>
  <si>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</si>
  <si>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</si>
  <si>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</si>
  <si>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</si>
  <si>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</si>
  <si>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</si>
  <si>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</si>
  <si>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</si>
  <si>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</si>
  <si>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</si>
  <si>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</si>
  <si>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</si>
  <si>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</si>
  <si>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</si>
  <si>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</si>
  <si>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</si>
  <si>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</si>
  <si>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</si>
  <si>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</si>
  <si>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</si>
  <si>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</si>
  <si>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</si>
  <si>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</si>
  <si>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</si>
  <si>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</si>
  <si>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</si>
  <si>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</si>
  <si>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</si>
  <si>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</si>
  <si>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</si>
  <si>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</si>
  <si>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</si>
  <si>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</si>
  <si>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</si>
  <si>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</si>
  <si>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</si>
  <si>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</si>
  <si>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</si>
  <si>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</si>
  <si>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</si>
  <si>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</si>
  <si>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</si>
  <si>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</si>
  <si>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</si>
  <si>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</si>
  <si>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</si>
  <si>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</si>
  <si>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</si>
  <si>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</si>
  <si>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</si>
  <si>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</si>
  <si>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</si>
  <si>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</si>
  <si>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</si>
  <si>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</si>
  <si>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</si>
  <si>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</si>
  <si>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</si>
  <si>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</si>
  <si>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</si>
  <si>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</si>
  <si>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</si>
  <si>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</si>
  <si>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</si>
  <si>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</si>
  <si>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</si>
  <si>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</si>
  <si>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</si>
  <si>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</si>
  <si>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</si>
  <si>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</si>
  <si>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</si>
  <si>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</si>
  <si>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</si>
  <si>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</si>
  <si>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</si>
  <si>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</si>
  <si>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</si>
  <si>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</si>
  <si>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</si>
  <si>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</si>
  <si>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</si>
  <si>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</si>
  <si>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</si>
  <si>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</si>
  <si>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</si>
  <si>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</si>
  <si>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</si>
  <si>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</si>
  <si>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</si>
  <si>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</si>
  <si>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</si>
  <si>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</si>
  <si>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</si>
  <si>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</si>
  <si>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</si>
  <si>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</si>
  <si>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</si>
  <si>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</si>
  <si>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</si>
  <si>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</si>
  <si>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</si>
  <si>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</si>
  <si>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</si>
  <si>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</si>
  <si>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</si>
  <si>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</si>
  <si>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</si>
  <si>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</si>
  <si>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</si>
  <si>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</si>
  <si>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</si>
  <si>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</si>
  <si>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</si>
  <si>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</si>
  <si>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</si>
  <si>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</si>
  <si>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</si>
  <si>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</si>
  <si>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</si>
  <si>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</si>
  <si>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</si>
  <si>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</si>
  <si>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</si>
  <si>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</si>
  <si>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</si>
  <si>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</si>
  <si>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</si>
  <si>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</si>
  <si>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</si>
  <si>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</si>
  <si>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</si>
  <si>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</si>
  <si>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</si>
  <si>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</si>
  <si>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</si>
  <si>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</si>
  <si>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</si>
  <si>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</si>
  <si>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</si>
  <si>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</si>
  <si>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</si>
  <si>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</si>
  <si>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</si>
  <si>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</si>
  <si>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</si>
  <si>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</si>
  <si>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</si>
  <si>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</si>
  <si>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</si>
  <si>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</si>
  <si>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</si>
  <si>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</si>
  <si>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</si>
  <si>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</si>
  <si>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</si>
  <si>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</si>
  <si>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</si>
  <si>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</si>
  <si>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</si>
  <si>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</si>
  <si>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</si>
  <si>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</si>
  <si>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</si>
  <si>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</si>
  <si>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</si>
  <si>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</si>
  <si>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</si>
  <si>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</si>
  <si>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</si>
  <si>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</si>
  <si>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</si>
  <si>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</si>
  <si>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</si>
  <si>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</si>
  <si>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</si>
  <si>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</si>
  <si>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</si>
  <si>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</si>
  <si>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</si>
  <si>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</si>
  <si>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</si>
  <si>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</si>
  <si>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</si>
  <si>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</si>
  <si>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</si>
  <si>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</si>
  <si>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</si>
  <si>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</si>
  <si>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</si>
  <si>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</si>
  <si>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</si>
  <si>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</si>
  <si>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</si>
  <si>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</si>
  <si>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</si>
  <si>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</si>
  <si>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</si>
  <si>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</si>
  <si>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</si>
  <si>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</si>
  <si>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</si>
  <si>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</si>
  <si>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</si>
  <si>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</si>
  <si>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</si>
  <si>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</si>
  <si>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</si>
  <si>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</si>
  <si>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</si>
  <si>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</si>
  <si>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</si>
  <si>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</si>
  <si>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</si>
  <si>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</si>
  <si>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</si>
  <si>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</si>
  <si>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</si>
  <si>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</si>
  <si>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</si>
  <si>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</si>
  <si>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</si>
  <si>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</si>
  <si>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</si>
  <si>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</si>
  <si>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</si>
  <si>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</si>
  <si>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</si>
  <si>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</si>
  <si>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</si>
  <si>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</si>
  <si>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</si>
  <si>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</si>
  <si>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</si>
  <si>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</si>
  <si>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</si>
  <si>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</si>
  <si>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</si>
  <si>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</si>
  <si>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</si>
  <si>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</si>
  <si>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</si>
  <si>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</si>
  <si>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</si>
  <si>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</si>
  <si>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</si>
  <si>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</si>
  <si>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</si>
  <si>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</si>
  <si>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</si>
  <si>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</si>
  <si>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</si>
  <si>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</si>
  <si>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</si>
  <si>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</si>
  <si>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</si>
  <si>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</si>
  <si>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</si>
  <si>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</si>
  <si>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</si>
  <si>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</si>
  <si>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</si>
  <si>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</si>
  <si>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</si>
  <si>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</si>
  <si>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</si>
  <si>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</si>
  <si>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</si>
  <si>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</si>
  <si>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</si>
  <si>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</si>
  <si>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</si>
  <si>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</si>
  <si>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</si>
  <si>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</si>
  <si>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</si>
  <si>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</si>
  <si>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</si>
  <si>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</si>
  <si>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</si>
  <si>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</si>
  <si>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</si>
  <si>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</si>
  <si>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</si>
  <si>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</si>
  <si>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</si>
  <si>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</si>
  <si>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</si>
  <si>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</si>
  <si>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</si>
  <si>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</si>
  <si>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</si>
  <si>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</si>
  <si>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</si>
  <si>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</si>
  <si>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</si>
  <si>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</si>
  <si>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</si>
  <si>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</si>
  <si>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</si>
  <si>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</si>
  <si>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</si>
  <si>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</si>
  <si>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</si>
  <si>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</si>
  <si>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</si>
  <si>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</si>
  <si>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</si>
  <si>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</si>
  <si>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</si>
  <si>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</si>
  <si>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</si>
  <si>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</si>
  <si>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</si>
  <si>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</si>
  <si>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</si>
  <si>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</si>
  <si>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</si>
  <si>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</si>
  <si>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</si>
  <si>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</si>
  <si>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</si>
  <si>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</si>
  <si>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</si>
  <si>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</si>
  <si>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</si>
  <si>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</si>
  <si>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</si>
  <si>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</si>
  <si>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</si>
  <si>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</si>
  <si>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</si>
  <si>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</si>
  <si>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</si>
  <si>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</si>
  <si>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</si>
  <si>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</si>
  <si>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</si>
  <si>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</si>
  <si>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</si>
  <si>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</si>
  <si>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</si>
  <si>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</si>
  <si>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</si>
  <si>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</si>
  <si>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</si>
  <si>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</si>
  <si>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</si>
  <si>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</si>
  <si>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</si>
  <si>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</si>
  <si>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</si>
  <si>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</si>
  <si>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</si>
  <si>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</si>
  <si>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</si>
  <si>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</si>
  <si>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</si>
  <si>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</si>
  <si>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</si>
  <si>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</si>
  <si>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</si>
  <si>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</si>
  <si>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</si>
  <si>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</si>
  <si>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</si>
  <si>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</si>
  <si>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</si>
  <si>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</si>
  <si>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</si>
  <si>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</si>
  <si>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</si>
  <si>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</si>
  <si>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</si>
  <si>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</si>
  <si>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</si>
  <si>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</si>
  <si>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</si>
  <si>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</si>
  <si>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</si>
  <si>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</si>
  <si>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</si>
  <si>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</si>
  <si>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</si>
  <si>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</si>
  <si>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</si>
  <si>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</si>
  <si>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</si>
  <si>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</si>
  <si>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</si>
  <si>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</si>
  <si>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</si>
  <si>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</si>
  <si>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</si>
  <si>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</si>
  <si>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</si>
  <si>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</si>
  <si>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</si>
  <si>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</si>
  <si>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</si>
  <si>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</si>
  <si>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</si>
  <si>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</si>
  <si>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</si>
  <si>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</si>
  <si>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</si>
  <si>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</si>
  <si>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</si>
  <si>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</si>
  <si>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</si>
  <si>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</si>
  <si>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</si>
  <si>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</si>
  <si>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</si>
  <si>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</si>
  <si>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</si>
  <si>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</si>
  <si>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</si>
  <si>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</si>
  <si>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</si>
  <si>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</si>
  <si>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</si>
  <si>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</si>
  <si>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</si>
  <si>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</si>
  <si>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</si>
  <si>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</si>
  <si>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</si>
  <si>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</si>
  <si>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</si>
  <si>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</si>
  <si>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</si>
  <si>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</si>
  <si>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</si>
  <si>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</si>
  <si>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</si>
  <si>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</si>
  <si>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</si>
  <si>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</si>
  <si>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</si>
  <si>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</si>
  <si>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</si>
  <si>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</si>
  <si>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</si>
  <si>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</si>
  <si>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</si>
  <si>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</si>
  <si>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</si>
  <si>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</si>
  <si>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</si>
  <si>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</si>
  <si>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</si>
  <si>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</si>
  <si>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</si>
  <si>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</si>
  <si>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</si>
  <si>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</si>
  <si>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</si>
  <si>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</si>
  <si>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</si>
  <si>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</si>
  <si>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</si>
  <si>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</si>
  <si>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</si>
  <si>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</si>
  <si>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</si>
  <si>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</si>
  <si>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</si>
  <si>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</si>
  <si>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</si>
  <si>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</si>
  <si>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</si>
  <si>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</si>
  <si>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</si>
  <si>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</si>
  <si>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</si>
  <si>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</si>
  <si>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</si>
  <si>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</si>
  <si>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</si>
  <si>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</si>
  <si>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</si>
  <si>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</si>
  <si>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</si>
  <si>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</si>
  <si>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</si>
  <si>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</si>
  <si>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</si>
  <si>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</si>
  <si>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</si>
  <si>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</si>
  <si>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</si>
  <si>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</si>
  <si>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</si>
  <si>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</si>
  <si>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</si>
  <si>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</si>
  <si>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</si>
  <si>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</si>
  <si>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</si>
  <si>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</si>
  <si>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</si>
  <si>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</si>
  <si>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</si>
  <si>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</si>
  <si>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</si>
  <si>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</si>
  <si>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</si>
  <si>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</si>
  <si>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</si>
  <si>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</si>
  <si>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</si>
  <si>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</si>
  <si>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</si>
  <si>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</si>
  <si>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</si>
  <si>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</si>
  <si>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</si>
  <si>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</si>
  <si>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</si>
  <si>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</si>
  <si>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</si>
  <si>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</si>
  <si>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</si>
  <si>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</si>
  <si>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</si>
  <si>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</si>
  <si>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</si>
  <si>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</si>
  <si>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</si>
  <si>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</si>
  <si>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</si>
  <si>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</si>
  <si>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</si>
  <si>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</si>
  <si>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</si>
  <si>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</si>
  <si>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</si>
  <si>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</si>
  <si>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</si>
  <si>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</si>
  <si>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</si>
  <si>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</si>
  <si>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</si>
  <si>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</si>
  <si>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</si>
  <si>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</si>
  <si>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</si>
  <si>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</si>
  <si>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</si>
  <si>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</si>
  <si>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</si>
  <si>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</si>
  <si>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</si>
  <si>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</si>
  <si>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</si>
  <si>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</si>
  <si>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</si>
  <si>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</si>
  <si>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</si>
  <si>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</si>
  <si>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</si>
  <si>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</si>
  <si>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</si>
  <si>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</si>
  <si>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</si>
  <si>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</si>
  <si>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</si>
  <si>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</si>
  <si>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</si>
  <si>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</si>
  <si>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</si>
  <si>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</si>
  <si>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</si>
  <si>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</si>
  <si>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</si>
  <si>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</si>
  <si>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</si>
  <si>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</si>
  <si>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</si>
  <si>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</si>
  <si>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</si>
  <si>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</si>
  <si>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</si>
  <si>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</si>
  <si>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</si>
  <si>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</si>
  <si>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</si>
  <si>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</si>
  <si>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</si>
  <si>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</si>
  <si>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</si>
  <si>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</si>
  <si>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</si>
  <si>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</si>
  <si>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</si>
  <si>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</si>
  <si>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</si>
  <si>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</si>
  <si>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</si>
  <si>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</si>
  <si>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</si>
  <si>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</si>
  <si>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</si>
  <si>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</si>
  <si>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</si>
  <si>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</si>
  <si>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</si>
  <si>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</si>
  <si>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</si>
  <si>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</si>
  <si>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</si>
  <si>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</si>
  <si>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</si>
  <si>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</si>
  <si>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</si>
  <si>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</si>
  <si>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</si>
  <si>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</si>
  <si>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</si>
  <si>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</si>
  <si>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</si>
  <si>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</si>
  <si>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</si>
  <si>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</si>
  <si>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</si>
  <si>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</si>
  <si>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</si>
  <si>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</si>
  <si>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</si>
  <si>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</si>
  <si>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</si>
  <si>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</si>
  <si>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</si>
  <si>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</si>
  <si>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</si>
  <si>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</si>
  <si>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</si>
  <si>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</si>
  <si>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</si>
  <si>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</si>
  <si>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</si>
  <si>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</si>
  <si>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</si>
  <si>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</si>
  <si>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</si>
  <si>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</si>
  <si>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</si>
  <si>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</si>
  <si>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</si>
  <si>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</si>
  <si>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</si>
  <si>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</si>
  <si>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</si>
  <si>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</si>
  <si>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</si>
  <si>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</si>
  <si>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</si>
  <si>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</si>
  <si>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</si>
  <si>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</si>
  <si>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</si>
  <si>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</si>
  <si>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</si>
  <si>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</si>
  <si>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</si>
  <si>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</si>
  <si>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</si>
  <si>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</si>
  <si>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</si>
  <si>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</si>
  <si>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</si>
  <si>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</si>
  <si>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</si>
  <si>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</si>
  <si>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</si>
  <si>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</si>
  <si>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</si>
  <si>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</si>
  <si>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</si>
  <si>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</si>
  <si>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</si>
  <si>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</si>
  <si>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</si>
  <si>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</si>
  <si>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</si>
  <si>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</si>
  <si>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</si>
  <si>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</si>
  <si>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</si>
  <si>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</si>
  <si>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</si>
  <si>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</si>
  <si>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</si>
  <si>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</si>
  <si>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</si>
  <si>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</si>
  <si>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</si>
  <si>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</si>
  <si>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</si>
  <si>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</si>
  <si>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</si>
  <si>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</si>
  <si>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</si>
  <si>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</si>
  <si>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</si>
  <si>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</si>
  <si>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</si>
  <si>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</si>
  <si>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</si>
  <si>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</si>
  <si>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</si>
  <si>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</si>
  <si>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</si>
  <si>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</si>
  <si>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</si>
  <si>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</si>
  <si>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</si>
  <si>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</si>
  <si>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</si>
  <si>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</si>
  <si>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</si>
  <si>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</si>
  <si>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</si>
  <si>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</si>
  <si>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</si>
  <si>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</si>
  <si>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</si>
  <si>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</si>
  <si>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</si>
  <si>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</si>
  <si>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</si>
  <si>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</si>
  <si>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</si>
  <si>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</si>
  <si>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</si>
  <si>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</si>
  <si>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</si>
  <si>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</si>
  <si>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</si>
  <si>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</si>
  <si>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</si>
  <si>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</si>
  <si>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</si>
  <si>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</si>
  <si>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</si>
  <si>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</si>
  <si>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</si>
  <si>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</si>
  <si>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</si>
  <si>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</si>
  <si>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</si>
  <si>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</si>
  <si>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</si>
  <si>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</si>
  <si>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</si>
  <si>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</si>
  <si>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</si>
  <si>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</si>
  <si>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</si>
  <si>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</si>
  <si>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</si>
  <si>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</si>
  <si>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</si>
  <si>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</si>
  <si>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</si>
  <si>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</si>
  <si>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</si>
  <si>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</si>
  <si>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</si>
  <si>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</si>
  <si>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</si>
  <si>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</si>
  <si>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</si>
  <si>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</si>
  <si>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</si>
  <si>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</si>
  <si>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</si>
  <si>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</si>
  <si>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</si>
  <si>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</si>
  <si>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</si>
  <si>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</si>
  <si>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</si>
  <si>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</si>
  <si>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</si>
  <si>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</si>
  <si>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</si>
  <si>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</si>
  <si>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</si>
  <si>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</si>
  <si>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</si>
  <si>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</si>
  <si>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</si>
  <si>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</si>
  <si>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</si>
  <si>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</si>
  <si>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</si>
  <si>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</si>
  <si>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</si>
  <si>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</si>
  <si>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</si>
  <si>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</si>
  <si>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</si>
  <si>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</si>
  <si>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</si>
  <si>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</si>
  <si>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</si>
  <si>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</si>
  <si>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</si>
  <si>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</si>
  <si>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</si>
  <si>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</si>
  <si>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</si>
  <si>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</si>
  <si>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</si>
  <si>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</si>
  <si>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</si>
  <si>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</si>
  <si>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</si>
  <si>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</si>
  <si>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</si>
  <si>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</si>
  <si>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</si>
  <si>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</si>
  <si>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</si>
  <si>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</si>
  <si>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</si>
  <si>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</si>
  <si>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</si>
  <si>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</si>
  <si>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</si>
  <si>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</si>
  <si>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</si>
  <si>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</si>
  <si>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</si>
  <si>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</si>
  <si>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</si>
  <si>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</si>
  <si>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</si>
  <si>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</si>
  <si>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</si>
  <si>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</si>
  <si>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</si>
  <si>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</si>
  <si>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</si>
  <si>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</si>
  <si>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</si>
  <si>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</si>
  <si>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</si>
  <si>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</si>
  <si>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</si>
  <si>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</si>
  <si>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</si>
  <si>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</si>
  <si>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</si>
  <si>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</si>
  <si>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</si>
  <si>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</si>
  <si>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</si>
  <si>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</si>
  <si>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</si>
  <si>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</si>
  <si>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</si>
  <si>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</si>
  <si>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</si>
  <si>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</si>
  <si>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</si>
  <si>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</si>
  <si>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</si>
  <si>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</si>
  <si>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</si>
  <si>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</si>
  <si>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</si>
  <si>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</si>
  <si>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</si>
  <si>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</si>
  <si>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</si>
  <si>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</si>
  <si>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</si>
  <si>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</si>
  <si>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</si>
  <si>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</si>
  <si>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</si>
  <si>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</si>
  <si>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</si>
  <si>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</si>
  <si>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</si>
  <si>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</si>
  <si>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</si>
  <si>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</si>
  <si>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</si>
  <si>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</si>
  <si>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</si>
  <si>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</si>
  <si>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</si>
  <si>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</si>
  <si>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</si>
  <si>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</si>
  <si>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</si>
  <si>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</si>
  <si>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</si>
  <si>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</si>
  <si>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</si>
  <si>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</si>
  <si>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</si>
  <si>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</si>
  <si>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</si>
  <si>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</si>
  <si>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</si>
  <si>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</si>
  <si>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</si>
  <si>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</si>
  <si>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</si>
  <si>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</si>
  <si>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</si>
  <si>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</si>
  <si>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</si>
  <si>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</si>
  <si>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</si>
  <si>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</si>
  <si>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</si>
  <si>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</si>
  <si>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</si>
  <si>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</si>
  <si>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</si>
  <si>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</si>
  <si>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</si>
  <si>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</si>
  <si>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</si>
  <si>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</si>
  <si>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</si>
  <si>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</si>
  <si>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</si>
  <si>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</si>
  <si>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</si>
  <si>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</si>
  <si>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</si>
  <si>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</si>
  <si>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</si>
  <si>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</si>
  <si>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</si>
  <si>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</si>
  <si>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</si>
  <si>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</si>
  <si>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</si>
  <si>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</si>
  <si>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</si>
  <si>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</si>
  <si>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</si>
  <si>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</si>
  <si>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</si>
  <si>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</si>
  <si>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</si>
  <si>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</si>
  <si>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</si>
  <si>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</si>
  <si>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</si>
  <si>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</si>
  <si>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</si>
  <si>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</si>
  <si>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</si>
  <si>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</si>
  <si>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</si>
  <si>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</si>
  <si>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</si>
  <si>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</si>
  <si>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</si>
  <si>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</si>
  <si>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</si>
  <si>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</si>
  <si>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</si>
  <si>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</si>
  <si>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</si>
  <si>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</si>
  <si>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</si>
  <si>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</si>
  <si>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</si>
  <si>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</si>
  <si>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</si>
  <si>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</si>
  <si>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</si>
  <si>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</si>
  <si>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</si>
  <si>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</si>
  <si>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</si>
  <si>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</si>
  <si>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</si>
  <si>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</si>
  <si>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</si>
  <si>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</si>
  <si>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</si>
  <si>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</si>
  <si>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</si>
  <si>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</si>
  <si>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</si>
  <si>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</si>
  <si>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</si>
  <si>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</si>
  <si>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</si>
  <si>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</si>
  <si>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</si>
  <si>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</si>
  <si>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</si>
  <si>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</si>
  <si>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</si>
  <si>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</si>
  <si>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</si>
  <si>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</si>
  <si>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</si>
  <si>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</si>
  <si>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</si>
  <si>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</si>
  <si>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</si>
  <si>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</si>
  <si>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</si>
  <si>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</si>
  <si>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</si>
  <si>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</si>
  <si>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</si>
  <si>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</si>
  <si>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</si>
  <si>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</si>
  <si>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</si>
  <si>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</si>
  <si>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</si>
  <si>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</si>
  <si>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</si>
  <si>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</si>
  <si>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</si>
  <si>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</si>
  <si>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</si>
  <si>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</si>
  <si>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</si>
  <si>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</si>
  <si>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</si>
  <si>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</si>
  <si>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</si>
  <si>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</si>
  <si>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</si>
  <si>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</si>
  <si>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</si>
  <si>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</si>
  <si>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</si>
  <si>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</si>
  <si>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</si>
  <si>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</si>
  <si>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</si>
  <si>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</si>
  <si>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</si>
  <si>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</si>
  <si>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</si>
  <si>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</si>
  <si>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</si>
  <si>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</si>
  <si>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</si>
  <si>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</si>
  <si>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</si>
  <si>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</si>
  <si>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</si>
  <si>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</si>
  <si>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</si>
  <si>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</si>
  <si>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</si>
  <si>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</si>
  <si>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</si>
  <si>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</si>
  <si>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</si>
  <si>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</si>
  <si>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</si>
  <si>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</si>
  <si>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</si>
  <si>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</si>
  <si>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</si>
  <si>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</si>
  <si>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</si>
  <si>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</si>
  <si>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</si>
  <si>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</si>
  <si>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</si>
  <si>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</si>
  <si>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</si>
  <si>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</si>
  <si>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</si>
  <si>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</si>
  <si>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</si>
  <si>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</si>
  <si>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</si>
  <si>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</si>
  <si>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</si>
  <si>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</si>
  <si>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</si>
  <si>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</si>
  <si>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</si>
  <si>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</si>
  <si>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</si>
  <si>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</si>
  <si>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</si>
  <si>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</si>
  <si>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</si>
  <si>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</si>
  <si>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</si>
  <si>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</si>
  <si>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</si>
  <si>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</si>
  <si>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</si>
  <si>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</si>
  <si>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</si>
  <si>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</si>
  <si>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</si>
  <si>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</si>
  <si>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</si>
  <si>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</si>
  <si>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</si>
  <si>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</si>
  <si>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</si>
  <si>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</si>
  <si>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</si>
  <si>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</si>
  <si>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</si>
  <si>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</si>
  <si>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</si>
  <si>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</si>
  <si>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</si>
  <si>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</si>
  <si>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</si>
  <si>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</si>
  <si>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</si>
  <si>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</si>
  <si>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</si>
  <si>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</si>
  <si>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</si>
  <si>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</si>
  <si>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</si>
  <si>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</si>
  <si>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</si>
  <si>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</si>
  <si>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</si>
  <si>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</si>
  <si>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</si>
  <si>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</si>
  <si>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</si>
  <si>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</si>
  <si>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</si>
  <si>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</si>
  <si>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</si>
  <si>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</si>
  <si>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</si>
  <si>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</si>
  <si>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</si>
  <si>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</si>
  <si>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</si>
  <si>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</si>
  <si>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</si>
  <si>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</si>
  <si>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</si>
  <si>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</si>
  <si>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</si>
  <si>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</si>
  <si>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</si>
  <si>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</si>
  <si>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</si>
  <si>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</si>
  <si>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</si>
  <si>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</si>
  <si>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</si>
  <si>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</si>
  <si>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</si>
  <si>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</si>
  <si>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</si>
  <si>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</si>
  <si>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</si>
  <si>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</si>
  <si>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</si>
  <si>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</si>
  <si>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</si>
  <si>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</si>
  <si>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</si>
  <si>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</si>
  <si>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</si>
  <si>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</si>
  <si>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</si>
  <si>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</si>
  <si>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</si>
  <si>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</si>
  <si>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</si>
  <si>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</si>
  <si>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</si>
  <si>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</si>
  <si>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</si>
  <si>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</si>
  <si>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</si>
  <si>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</si>
  <si>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</si>
  <si>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</si>
  <si>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</si>
  <si>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</si>
  <si>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</si>
  <si>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</si>
  <si>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</si>
  <si>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</si>
  <si>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</si>
  <si>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</si>
  <si>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</si>
  <si>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</si>
  <si>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</si>
  <si>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</si>
  <si>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</si>
  <si>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</si>
  <si>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</si>
  <si>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</si>
  <si>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</si>
  <si>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</si>
  <si>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</si>
  <si>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</si>
  <si>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</si>
  <si>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</si>
  <si>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</si>
  <si>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</si>
  <si>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</si>
  <si>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</si>
  <si>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</si>
  <si>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</si>
  <si>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</si>
  <si>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</si>
  <si>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</si>
  <si>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</si>
  <si>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</si>
  <si>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</si>
  <si>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</si>
  <si>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</si>
  <si>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</si>
  <si>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</si>
  <si>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</si>
  <si>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</si>
  <si>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</si>
  <si>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</si>
  <si>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</si>
  <si>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</si>
  <si>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</si>
  <si>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</si>
  <si>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</si>
  <si>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</si>
  <si>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</si>
  <si>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</si>
  <si>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</si>
  <si>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</si>
  <si>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</si>
  <si>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</si>
  <si>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</si>
  <si>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</si>
  <si>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</si>
  <si>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</si>
  <si>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</si>
  <si>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</si>
  <si>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</si>
  <si>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</si>
  <si>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</si>
  <si>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</si>
  <si>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</si>
  <si>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</si>
  <si>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</si>
  <si>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</si>
  <si>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</si>
  <si>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</si>
  <si>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</si>
  <si>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</si>
  <si>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</si>
  <si>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</si>
  <si>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</si>
  <si>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</si>
  <si>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</si>
  <si>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</si>
  <si>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</si>
  <si>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</si>
  <si>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</si>
  <si>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</si>
  <si>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</si>
  <si>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</si>
  <si>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</si>
  <si>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</si>
  <si>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</si>
  <si>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</si>
  <si>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</si>
  <si>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</si>
  <si>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</si>
  <si>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</si>
  <si>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</si>
  <si>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</si>
  <si>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</si>
  <si>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</si>
  <si>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</si>
  <si>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</si>
  <si>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</si>
  <si>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</si>
  <si>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</si>
  <si>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</si>
  <si>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</si>
  <si>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</si>
  <si>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</si>
  <si>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</si>
  <si>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</si>
  <si>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</si>
  <si>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</si>
  <si>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</si>
  <si>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</si>
  <si>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</si>
  <si>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</si>
  <si>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</si>
  <si>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</si>
  <si>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</si>
  <si>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</si>
  <si>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</si>
  <si>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</si>
  <si>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</si>
  <si>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</si>
  <si>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</si>
  <si>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</si>
  <si>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</si>
  <si>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</si>
  <si>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</si>
  <si>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</si>
  <si>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</si>
  <si>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</si>
  <si>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</si>
  <si>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</si>
  <si>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</si>
  <si>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</si>
  <si>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</si>
  <si>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</si>
  <si>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</si>
  <si>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</si>
  <si>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</si>
  <si>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</si>
  <si>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</si>
  <si>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</si>
  <si>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</si>
  <si>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</si>
  <si>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</si>
  <si>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</si>
  <si>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</si>
  <si>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</si>
  <si>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</si>
  <si>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</si>
  <si>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</si>
  <si>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</si>
  <si>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</si>
  <si>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</si>
  <si>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</si>
  <si>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</si>
  <si>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</si>
  <si>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</si>
  <si>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</si>
  <si>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</si>
  <si>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</si>
  <si>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</si>
  <si>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</si>
  <si>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</si>
  <si>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</si>
  <si>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</si>
  <si>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</si>
  <si>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</si>
  <si>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</si>
  <si>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</si>
  <si>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</si>
  <si>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</si>
  <si>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</si>
  <si>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</si>
  <si>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</si>
  <si>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</si>
  <si>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</si>
  <si>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</si>
  <si>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</si>
  <si>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</si>
  <si>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</si>
  <si>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</si>
  <si>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</si>
  <si>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</si>
  <si>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</si>
  <si>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</si>
  <si>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</si>
  <si>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</si>
  <si>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</si>
  <si>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</si>
  <si>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</si>
  <si>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</si>
  <si>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</si>
  <si>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</si>
  <si>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</si>
  <si>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</si>
  <si>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</si>
  <si>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</si>
  <si>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</si>
  <si>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</si>
  <si>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</si>
  <si>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</si>
  <si>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</si>
  <si>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</si>
  <si>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</si>
  <si>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</si>
  <si>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</si>
  <si>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</si>
  <si>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</si>
  <si>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</si>
  <si>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</si>
  <si>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</si>
  <si>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</si>
  <si>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</si>
  <si>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</si>
  <si>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</si>
  <si>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</si>
  <si>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</si>
  <si>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</si>
  <si>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</si>
  <si>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</si>
  <si>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</si>
  <si>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</si>
  <si>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</si>
  <si>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</si>
  <si>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</si>
  <si>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</si>
  <si>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</si>
  <si>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</si>
  <si>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</si>
  <si>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</si>
  <si>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</si>
  <si>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</si>
  <si>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</si>
  <si>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</si>
  <si>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</si>
  <si>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</si>
  <si>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</si>
  <si>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</si>
  <si>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</si>
  <si>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</si>
  <si>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</si>
  <si>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</si>
  <si>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</si>
  <si>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</si>
  <si>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</si>
  <si>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</si>
  <si>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</si>
  <si>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</si>
  <si>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</si>
  <si>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</si>
  <si>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</si>
  <si>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</si>
  <si>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</si>
  <si>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</si>
  <si>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</si>
  <si>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</si>
  <si>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</si>
  <si>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</si>
  <si>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</si>
  <si>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</si>
  <si>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</si>
  <si>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</si>
  <si>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</si>
  <si>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</si>
  <si>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</si>
  <si>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</si>
  <si>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</si>
  <si>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</si>
  <si>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</si>
  <si>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</si>
  <si>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</si>
  <si>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</si>
  <si>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</si>
  <si>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</si>
  <si>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</si>
  <si>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</si>
  <si>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</si>
  <si>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</si>
  <si>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</si>
  <si>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</si>
  <si>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</si>
  <si>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</si>
  <si>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</si>
  <si>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</si>
  <si>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</si>
  <si>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</si>
  <si>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</si>
  <si>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</si>
  <si>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</si>
  <si>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</si>
  <si>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</si>
  <si>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</si>
  <si>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</si>
  <si>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</si>
  <si>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</si>
  <si>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</si>
  <si>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</si>
  <si>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</si>
  <si>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</si>
  <si>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</si>
  <si>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</si>
  <si>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</si>
  <si>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</si>
  <si>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</si>
  <si>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</si>
  <si>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</si>
  <si>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</si>
  <si>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</si>
  <si>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</si>
  <si>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</si>
  <si>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</si>
  <si>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</si>
  <si>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</si>
  <si>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</si>
  <si>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</si>
  <si>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</si>
  <si>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</si>
  <si>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</si>
  <si>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</si>
  <si>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</si>
  <si>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</si>
  <si>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</si>
  <si>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</si>
  <si>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</si>
  <si>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</si>
  <si>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</si>
  <si>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</si>
  <si>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</si>
  <si>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</si>
  <si>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</si>
  <si>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</si>
  <si>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</si>
  <si>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</si>
  <si>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</si>
  <si>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</si>
  <si>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</si>
  <si>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</si>
  <si>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</si>
  <si>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</si>
  <si>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</si>
  <si>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</si>
  <si>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</si>
  <si>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</si>
  <si>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</si>
  <si>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</si>
  <si>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</si>
  <si>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</si>
  <si>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</si>
  <si>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</si>
  <si>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</si>
  <si>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</si>
  <si>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</si>
  <si>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</si>
  <si>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</si>
  <si>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</si>
  <si>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</si>
  <si>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</si>
  <si>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</si>
  <si>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</si>
  <si>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</si>
  <si>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</si>
  <si>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</si>
  <si>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</si>
  <si>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</si>
  <si>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</si>
  <si>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</si>
  <si>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</si>
  <si>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</si>
  <si>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</si>
  <si>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</si>
  <si>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</si>
  <si>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</si>
  <si>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</si>
  <si>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</si>
  <si>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</si>
  <si>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</si>
  <si>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</si>
  <si>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</si>
  <si>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</si>
  <si>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</si>
  <si>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</si>
  <si>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</si>
  <si>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</si>
  <si>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</si>
  <si>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</si>
  <si>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</si>
  <si>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</si>
  <si>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</si>
  <si>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</si>
  <si>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</si>
  <si>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</si>
  <si>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</si>
  <si>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</si>
  <si>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</si>
  <si>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</si>
  <si>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</si>
  <si>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</si>
  <si>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</si>
  <si>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</si>
  <si>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</si>
  <si>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</si>
  <si>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</si>
  <si>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</si>
  <si>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</si>
  <si>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</si>
  <si>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</si>
  <si>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</si>
  <si>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</si>
  <si>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</si>
  <si>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</si>
  <si>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</si>
  <si>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</si>
  <si>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</si>
  <si>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</si>
  <si>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</si>
  <si>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</si>
  <si>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</si>
  <si>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</si>
  <si>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</si>
  <si>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</si>
  <si>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</si>
  <si>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</si>
  <si>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</si>
  <si>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</si>
  <si>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</si>
  <si>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</si>
  <si>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</si>
  <si>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</si>
  <si>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</si>
  <si>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</si>
  <si>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</si>
  <si>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</si>
  <si>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</si>
  <si>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</si>
  <si>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</si>
  <si>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</si>
  <si>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</si>
  <si>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</si>
  <si>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</si>
  <si>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</si>
  <si>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</si>
  <si>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</si>
  <si>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</si>
  <si>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</si>
  <si>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</si>
  <si>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</si>
  <si>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</si>
  <si>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</si>
  <si>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</si>
  <si>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</si>
  <si>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</si>
  <si>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</si>
  <si>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</si>
  <si>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</si>
  <si>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</si>
  <si>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</si>
  <si>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</si>
  <si>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</si>
  <si>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</si>
  <si>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</si>
  <si>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</si>
  <si>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</si>
  <si>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</si>
  <si>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</si>
  <si>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</si>
  <si>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</si>
  <si>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</si>
  <si>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</si>
  <si>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</si>
  <si>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</si>
  <si>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</si>
  <si>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</si>
  <si>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</si>
  <si>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</si>
  <si>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</si>
  <si>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</si>
  <si>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</si>
  <si>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</si>
  <si>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</si>
  <si>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</si>
  <si>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</si>
  <si>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</si>
  <si>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</si>
  <si>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</si>
  <si>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</si>
  <si>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</si>
  <si>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</si>
  <si>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</si>
  <si>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</si>
  <si>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</si>
  <si>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</si>
  <si>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</si>
  <si>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</si>
  <si>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</si>
  <si>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</si>
  <si>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</si>
  <si>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</si>
  <si>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</si>
  <si>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</si>
  <si>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</si>
  <si>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</si>
  <si>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</si>
  <si>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</si>
  <si>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</si>
  <si>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</si>
  <si>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</si>
  <si>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</si>
  <si>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</si>
  <si>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</si>
  <si>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</si>
  <si>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</si>
  <si>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</si>
  <si>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</si>
  <si>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</si>
  <si>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</si>
  <si>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</si>
  <si>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</si>
  <si>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</si>
  <si>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</si>
  <si>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</si>
  <si>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</si>
  <si>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</si>
  <si>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</si>
  <si>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</si>
  <si>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</si>
  <si>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</si>
  <si>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</si>
  <si>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</si>
  <si>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</si>
  <si>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</si>
  <si>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</si>
  <si>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</si>
  <si>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</si>
  <si>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</si>
  <si>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</si>
  <si>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</si>
  <si>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</si>
  <si>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</si>
  <si>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</si>
  <si>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</si>
  <si>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</si>
  <si>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</si>
  <si>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</si>
  <si>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</si>
  <si>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</si>
  <si>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</si>
  <si>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</si>
  <si>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</si>
  <si>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</si>
  <si>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</si>
  <si>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</si>
  <si>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</si>
  <si>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</si>
  <si>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</si>
  <si>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</si>
  <si>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</si>
  <si>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</si>
  <si>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</si>
  <si>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</si>
  <si>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</si>
  <si>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</si>
  <si>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</si>
  <si>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</si>
  <si>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</si>
  <si>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</si>
  <si>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</si>
  <si>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</si>
  <si>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</si>
  <si>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</si>
  <si>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</si>
  <si>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</si>
  <si>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</si>
  <si>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</si>
  <si>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</si>
  <si>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</si>
  <si>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</si>
  <si>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</si>
  <si>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</si>
  <si>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</si>
  <si>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</si>
  <si>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</si>
  <si>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</si>
  <si>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</si>
  <si>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</si>
  <si>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</si>
  <si>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</si>
  <si>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</si>
  <si>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</si>
  <si>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</si>
  <si>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</si>
  <si>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</si>
  <si>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</si>
  <si>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</si>
  <si>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</si>
  <si>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</si>
  <si>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</si>
  <si>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</si>
  <si>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</si>
  <si>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</si>
  <si>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</si>
  <si>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</si>
  <si>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</si>
  <si>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</si>
  <si>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</si>
  <si>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</si>
  <si>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</si>
  <si>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</si>
  <si>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</si>
  <si>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</si>
  <si>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</si>
  <si>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</si>
  <si>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</si>
  <si>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</si>
  <si>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</si>
  <si>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</si>
  <si>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</si>
  <si>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</si>
  <si>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</si>
  <si>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</si>
  <si>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</si>
  <si>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</si>
  <si>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</si>
  <si>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</si>
  <si>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</si>
  <si>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</si>
  <si>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</si>
  <si>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</si>
  <si>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</si>
  <si>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</si>
  <si>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</si>
  <si>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</si>
  <si>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</si>
  <si>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</si>
  <si>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</si>
  <si>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</si>
  <si>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</si>
  <si>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</si>
  <si>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</si>
  <si>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</si>
  <si>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</si>
  <si>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</si>
  <si>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</si>
  <si>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</si>
  <si>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</si>
  <si>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</si>
  <si>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</si>
  <si>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</si>
  <si>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</si>
  <si>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</si>
  <si>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</si>
  <si>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</si>
  <si>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</si>
  <si>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</si>
  <si>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</si>
  <si>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</si>
  <si>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</si>
  <si>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</si>
  <si>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</si>
  <si>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</si>
  <si>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</si>
  <si>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</si>
  <si>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</si>
  <si>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</si>
  <si>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</si>
  <si>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</si>
  <si>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</si>
  <si>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</si>
  <si>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</si>
  <si>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</si>
  <si>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</si>
  <si>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</si>
  <si>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</si>
  <si>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</si>
  <si>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</si>
  <si>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</si>
  <si>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</si>
  <si>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</si>
  <si>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</si>
  <si>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</si>
  <si>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</si>
  <si>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</si>
  <si>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</si>
  <si>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</si>
  <si>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</si>
  <si>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</si>
  <si>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</si>
  <si>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</si>
  <si>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</si>
  <si>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</si>
  <si>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</si>
  <si>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</si>
  <si>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</si>
  <si>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</si>
  <si>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</si>
  <si>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</si>
  <si>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</si>
  <si>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</si>
  <si>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</si>
  <si>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</si>
  <si>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</si>
  <si>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</si>
  <si>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</si>
  <si>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</si>
  <si>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</si>
  <si>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</si>
  <si>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</si>
  <si>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</si>
  <si>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</si>
  <si>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</si>
  <si>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</si>
  <si>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</si>
  <si>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</si>
  <si>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</si>
  <si>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</si>
  <si>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</si>
  <si>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</si>
  <si>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</si>
  <si>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</si>
  <si>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</si>
  <si>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</si>
  <si>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</si>
  <si>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</si>
  <si>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</si>
  <si>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</si>
  <si>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</si>
  <si>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</si>
  <si>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</si>
  <si>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</si>
  <si>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</si>
  <si>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</si>
  <si>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</si>
  <si>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</si>
  <si>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</si>
  <si>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</si>
  <si>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</si>
  <si>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</si>
  <si>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</si>
  <si>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</si>
  <si>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</si>
  <si>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</si>
  <si>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</si>
  <si>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</si>
  <si>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</si>
  <si>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</si>
  <si>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</si>
  <si>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</si>
  <si>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</si>
  <si>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</si>
  <si>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</si>
  <si>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</si>
  <si>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</si>
  <si>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</si>
  <si>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</si>
  <si>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</si>
  <si>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</si>
  <si>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</si>
  <si>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</si>
  <si>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</si>
  <si>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</si>
  <si>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</si>
  <si>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</si>
  <si>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</si>
  <si>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</si>
  <si>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</si>
  <si>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</si>
  <si>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</si>
  <si>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</si>
  <si>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</si>
  <si>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</si>
  <si>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</si>
  <si>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</si>
  <si>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</si>
  <si>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</si>
  <si>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</si>
  <si>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</si>
  <si>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</si>
  <si>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</si>
  <si>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</si>
  <si>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</si>
  <si>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</si>
  <si>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</si>
  <si>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</si>
  <si>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</si>
  <si>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</si>
  <si>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</si>
  <si>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</si>
  <si>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</si>
  <si>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</si>
  <si>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</si>
  <si>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</si>
  <si>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</si>
  <si>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</si>
  <si>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</si>
  <si>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</si>
  <si>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</si>
  <si>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</si>
  <si>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</si>
  <si>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</si>
  <si>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</si>
  <si>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</si>
  <si>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</si>
  <si>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</si>
  <si>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</si>
  <si>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</si>
  <si>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</si>
  <si>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</si>
  <si>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</si>
  <si>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</si>
  <si>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</si>
  <si>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</si>
  <si>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</si>
  <si>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</si>
  <si>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</si>
  <si>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</si>
  <si>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</si>
  <si>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</si>
  <si>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</si>
  <si>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</si>
  <si>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</si>
  <si>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</si>
  <si>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</si>
  <si>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</si>
  <si>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</si>
  <si>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</si>
  <si>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</si>
  <si>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</si>
  <si>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</si>
  <si>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</si>
  <si>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</si>
  <si>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</si>
  <si>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</si>
  <si>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</si>
  <si>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</si>
  <si>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</si>
  <si>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</si>
  <si>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</si>
  <si>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</si>
  <si>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</si>
  <si>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</si>
  <si>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</si>
  <si>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</si>
  <si>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</si>
  <si>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</si>
  <si>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</si>
  <si>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</si>
  <si>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</si>
  <si>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</si>
  <si>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</si>
  <si>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</si>
  <si>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</si>
  <si>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</si>
  <si>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</si>
  <si>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</si>
  <si>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</si>
  <si>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</si>
  <si>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</si>
  <si>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</si>
  <si>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</si>
  <si>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</si>
  <si>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</si>
  <si>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</si>
  <si>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</si>
  <si>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</si>
  <si>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</si>
  <si>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</si>
  <si>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</si>
  <si>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</si>
  <si>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</si>
  <si>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</si>
  <si>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</si>
  <si>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</si>
  <si>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</si>
  <si>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</si>
  <si>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</si>
  <si>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</si>
  <si>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</si>
  <si>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</si>
  <si>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</si>
  <si>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</si>
  <si>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</si>
  <si>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</si>
  <si>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</si>
  <si>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</si>
  <si>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</si>
  <si>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</si>
  <si>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</si>
  <si>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</si>
  <si>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</si>
  <si>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</si>
  <si>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</si>
  <si>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</si>
  <si>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</si>
  <si>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</si>
  <si>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</si>
  <si>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</si>
  <si>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</si>
  <si>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</si>
  <si>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</si>
  <si>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</si>
  <si>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</si>
  <si>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</si>
  <si>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</si>
  <si>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</si>
  <si>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</si>
  <si>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</si>
  <si>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</si>
  <si>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</si>
  <si>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</si>
  <si>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</si>
  <si>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</si>
  <si>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</si>
  <si>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</si>
  <si>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</si>
  <si>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</si>
  <si>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</si>
  <si>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</si>
  <si>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</si>
  <si>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</si>
  <si>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</si>
  <si>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</si>
  <si>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</si>
  <si>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</si>
  <si>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</si>
  <si>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</si>
  <si>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</si>
  <si>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</si>
  <si>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</si>
  <si>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</si>
  <si>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</si>
  <si>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</si>
  <si>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</si>
  <si>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</si>
  <si>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</si>
  <si>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</si>
  <si>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</si>
  <si>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</si>
  <si>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</si>
  <si>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</si>
  <si>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</si>
  <si>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</si>
  <si>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</si>
  <si>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</si>
  <si>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</si>
  <si>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</si>
  <si>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</si>
  <si>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</si>
  <si>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</si>
  <si>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</si>
  <si>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</si>
  <si>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</si>
  <si>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</si>
  <si>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</si>
  <si>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</si>
  <si>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</si>
  <si>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</si>
  <si>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</si>
  <si>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</si>
  <si>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</si>
  <si>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</si>
  <si>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</si>
  <si>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</si>
  <si>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</si>
  <si>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</si>
  <si>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</si>
  <si>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</si>
  <si>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</si>
  <si>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</si>
  <si>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</si>
  <si>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</si>
  <si>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</si>
  <si>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</si>
  <si>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</si>
  <si>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</si>
  <si>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</si>
  <si>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</si>
  <si>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</si>
  <si>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</si>
  <si>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</si>
  <si>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</si>
  <si>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</si>
  <si>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</si>
  <si>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</si>
  <si>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</si>
  <si>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</si>
  <si>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</si>
  <si>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</si>
  <si>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</si>
  <si>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</si>
  <si>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</si>
  <si>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</si>
  <si>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</si>
  <si>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</si>
  <si>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</si>
  <si>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</si>
  <si>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</si>
  <si>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</si>
  <si>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</si>
  <si>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</si>
  <si>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</si>
  <si>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</si>
  <si>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</si>
  <si>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</si>
  <si>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</si>
  <si>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</si>
  <si>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</si>
  <si>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</si>
  <si>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</si>
  <si>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</si>
  <si>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</si>
  <si>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</si>
  <si>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</si>
  <si>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</si>
  <si>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</si>
  <si>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</si>
  <si>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</si>
  <si>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</si>
  <si>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</si>
  <si>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</si>
  <si>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</si>
  <si>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</si>
  <si>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</si>
  <si>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</si>
  <si>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</si>
  <si>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</si>
  <si>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</si>
  <si>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</si>
  <si>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</si>
  <si>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</si>
  <si>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</si>
  <si>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</si>
  <si>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</si>
  <si>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</si>
  <si>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</si>
  <si>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</si>
  <si>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</si>
  <si>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</si>
  <si>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</si>
  <si>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</si>
  <si>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</si>
  <si>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</si>
  <si>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</si>
  <si>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</si>
  <si>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</si>
  <si>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</si>
  <si>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</si>
  <si>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</si>
  <si>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</si>
  <si>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</si>
  <si>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</si>
  <si>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</si>
  <si>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</si>
  <si>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</si>
  <si>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</si>
  <si>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</si>
  <si>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</si>
  <si>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</si>
  <si>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</si>
  <si>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</si>
  <si>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</si>
  <si>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</si>
  <si>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</si>
  <si>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</si>
  <si>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</si>
  <si>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</si>
  <si>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</si>
  <si>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</si>
  <si>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</si>
  <si>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</si>
  <si>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</si>
  <si>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</si>
  <si>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</si>
  <si>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</si>
  <si>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</si>
  <si>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</si>
  <si>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</si>
  <si>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</si>
  <si>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</si>
  <si>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</si>
  <si>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</si>
  <si>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</si>
  <si>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</si>
  <si>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</si>
  <si>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</si>
  <si>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</si>
  <si>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</si>
  <si>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</si>
  <si>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</si>
  <si>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</si>
  <si>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</si>
  <si>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</si>
  <si>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</si>
  <si>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</si>
  <si>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</si>
  <si>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</si>
  <si>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</si>
  <si>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</si>
  <si>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</si>
  <si>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</si>
  <si>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</si>
  <si>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</si>
  <si>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</si>
  <si>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</si>
  <si>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</si>
  <si>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</si>
  <si>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</si>
  <si>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</si>
  <si>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</si>
  <si>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 &amp; ETA 60 min</t>
  </si>
  <si>
    <t>PCM-20251003-00000066</t>
  </si>
  <si>
    <t>Site has access issue at night inside desert area &amp; ETA 150 min</t>
  </si>
  <si>
    <t>PCM-20251003-00000321</t>
  </si>
  <si>
    <t>ETA 40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</si>
  <si>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</si>
  <si>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</si>
  <si>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</si>
  <si>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</si>
  <si>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</si>
  <si>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</si>
  <si>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</si>
  <si>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</si>
  <si>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PCM-20251003-00000328</t>
  </si>
  <si>
    <t>WAS has access night issue as located at USF area /EM need 80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</si>
  <si>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</si>
  <si>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</si>
  <si>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</si>
  <si>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</si>
  <si>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</si>
  <si>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</si>
  <si>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</si>
  <si>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</si>
  <si>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</si>
  <si>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</si>
  <si>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 xml:space="preserve">Cell &amp; sectors flapping due to power issue / 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</si>
</sst>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6" totalsRowShown="0" headerRowDxfId="157" dataDxfId="156" headerRowBorderDxfId="154" tableBorderDxfId="155" totalsRowBorderDxfId="153">
  <autoFilter ref="A1:CJ3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0" totalsRowShown="0" headerRowDxfId="15" dataDxfId="14" headerRowBorderDxfId="12" tableBorderDxfId="13">
  <autoFilter ref="A1:L3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270.30274467592244</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45933.251170601849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45933.251170601849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45933.251170601849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45933.251170601849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45933.251170601849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45933.251170601849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45933.251170601849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45933.251170601849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45933.251170601849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45933.251170601849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45933.251170601849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45933.251170601849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45933.251170601849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45933.251170601849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45933.251170601849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45933.251170601849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45933.251170601849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45933.251170601849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45933.251170601849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45933.251170601849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45933.251170601849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45933.251170601849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45933.251170601849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45933.251170601849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45933.251170601849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45933.251170601849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45933.251170601849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45933.251170601849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45933.251170601849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45933.251170601849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45933.251170601849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45933.251170601849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45933.251170601849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45933.251170601849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45933.251170601849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45933.251170601849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45933.251170601849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45933.251170601849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45933.251170601849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45933.251170601849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45933.251170601849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45933.251170601849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45933.251170601849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45933.251170601849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45933.251170601849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45933.251170601849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45933.251170601849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45933.251170601849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45933.251170601849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45933.251170601849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45933.251170601849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45933.251170601849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45933.251170601849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45933.251170601849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45933.251170601849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45933.251170601849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45933.251170601849</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D3C723A6-EC35-45D2-918A-39AE0F7367CE}"/>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6"/>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241.59938819443778</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126.52408726851718</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108.25133263888711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0.38636736110493075</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0.20128634259162936</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21477</v>
      </c>
      <c r="E8" s="131" t="s">
        <v>38964</v>
      </c>
      <c r="F8" s="142">
        <v>45933.214583333334</v>
      </c>
      <c r="G8" s="133">
        <f ca="1">IFERROR(NOW()-F8,"-")</f>
        <v>3.6587268514267635E-2</v>
      </c>
      <c r="H8" s="132">
        <v>45933.207002314812</v>
      </c>
      <c r="I8" s="18" t="str">
        <f>IFERROR(VLOOKUP(D8,DB!A:F,6,0),"")</f>
        <v>Generator-SG</v>
      </c>
      <c r="J8" s="18" t="str">
        <f>IFERROR(VLOOKUP(D8,DB!A:G,7,0),"")</f>
        <v>Vandalized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45933.251170601849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45933.251170601849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45933.251170601849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45933.251170601849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45933.251170601849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45933.251170601849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45933.251170601849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45933.251170601849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45933.251170601849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45933.251170601849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45933.251170601849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45933.251170601849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45933.251170601849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45933.251170601849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45933.251170601849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45933.251170601849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45933.251170601849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45933.251170601849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45933.251170601849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45933.251170601849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45933.251170601849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45933.251170601849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45933.251170601849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45933.251170601849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45933.251170601849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45933.251170601849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45933.251170601849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45933.251170601849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45933.251170601849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45933.251170601849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45933.251170601849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45933.251170601849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45933.251170601849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45933.251170601849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45933.251170601849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45933.251170601849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45933.251170601849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45933.251170601849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45933.251170601849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45933.251170601849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45933.251170601849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45933.251170601849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45933.251170601849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45933.251170601849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45933.251170601849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45933.251170601849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45933.251170601849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45933.251170601849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45933.251170601849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45933.251170601849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45933.251170601849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45933.251170601849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45933.251170601849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45933.251170601849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45933.251170601849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45933.251170601849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45933.251170601849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45933.251170601849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45933.251170601849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45933.251170601849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45933.251170601849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45933.251170601849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45933.251170601849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45933.251170601849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45933.251170601849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45933.251170601849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45933.251170601849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45933.251170601849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45933.251170601849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45933.251170601849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45933.251170601849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45933.251170601849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45933.251170601849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45933.251170601849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45933.251170601849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45933.251170601849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45933.251170601849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45933.251170601849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45933.251170601849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45933.251170601849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45933.251170601849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45933.251170601849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45933.251170601849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45933.251170601849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45933.251170601849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45933.251170601849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45933.251170601849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45933.251170601849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45933.251170601849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45933.251170601849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45933.251170601849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45933.251170601849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45933.251170601849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45933.251170601849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45933.251170601849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45933.251170601849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45933.251170601849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45933.251170601849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45933.251170601849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45933.251170601849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45933.251170601849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45933.251170601849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45933.251170601849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45933.251170601849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45933.251170601849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45933.251170601849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45933.251170601849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45933.251170601849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45933.251170601849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45933.251170601849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45933.251170601849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45933.251170601849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45933.251170601849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45933.251170601849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45933.251170601849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45933.251170601849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45933.251170601849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45933.251170601849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45933.251170601849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45933.251170601849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45933.251170601849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45933.251170601849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45933.251170601849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45933.251170601849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45933.251170601849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45933.251170601849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45933.251170601849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45933.251170601849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45933.251170601849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45933.251170601849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45933.251170601849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45933.251170601849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45933.251170601849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45933.251170601849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45933.251170601849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45933.251170601849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45933.251170601849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45933.251170601849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45933.251170601849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45933.251170601849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45933.251170601849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45933.251170601849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45933.251170601849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45933.251170601849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45933.251170601849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45933.251170601849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45933.251170601849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45933.251170601849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45933.251170601849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45933.251170601849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45933.251170601849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45933.251170601849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45933.251170601849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45933.251170601849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45933.251170601849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45933.251170601849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45933.251170601849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45933.251170601849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45933.251170601849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45933.251170601849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45933.251170601849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45933.251170601849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45933.251170601849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45933.251170601849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45933.251170601849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45933.251170601849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45933.251170601849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45933.251170601849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45933.251170601849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45933.251170601849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45933.251170601849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45933.251170601849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45933.251170601849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45933.251170601849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45933.251170601849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45933.251170601849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45933.251170601849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45933.251170601849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45933.251170601849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45933.251170601849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45933.251170601849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45933.251170601849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45933.251170601849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45933.251170601849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45933.251170601849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45933.251170601849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45933.251170601849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45933.251170601849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45933.251170601849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45933.251170601849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45933.251170601849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45933.251170601849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45933.251170601849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45933.251170601849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45933.251170601849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45933.251170601849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45933.251170601849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45933.251170601849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45933.251170601849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45933.251170601849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45933.251170601849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45933.251170601849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45933.251170601849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45933.251170601849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45933.251170601849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45933.251170601849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45933.251170601849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45933.251170601849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45933.251170601849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45933.251170601849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45933.251170601849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45933.251170601849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45933.251170601849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45933.251170601849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45933.251170601849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45933.251170601849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45933.251170601849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45933.251170601849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45933.251170601849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45933.251170601849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45933.251170601849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45933.251170601849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45933.251170601849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45933.251170601849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45933.251170601849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45933.251170601849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45933.251170601849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45933.251170601849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45933.251170601849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45933.251170601849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45933.251170601849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45933.251170601849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45933.251170601849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45933.251170601849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45933.251170601849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45933.251170601849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45933.251170601849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45933.251170601849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45933.251170601849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45933.251170601849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45933.251170601849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45933.251170601849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45933.251170601849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45933.251170601849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45933.251170601849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45933.251170601849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45933.251170601849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45933.251170601849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45933.251170601849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45933.251170601849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45933.251170601849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45933.251170601849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45933.251170601849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45933.251170601849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45933.251170601849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45933.251170601849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45933.251170601849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45933.251170601849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45933.251170601849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45933.251170601849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45933.251170601849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45933.251170601849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45933.251170601849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45933.251170601849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45933.251170601849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45933.251170601849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45933.251170601849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45933.251170601849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45933.251170601849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45933.251170601849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45933.251170601849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45933.251170601849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45933.251170601849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45933.251170601849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45933.251170601849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45933.251170601849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45933.251170601849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45933.251170601849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45933.251170601849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45933.251170601849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45933.251170601849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45933.251170601849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45933.251170601849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45933.251170601849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45933.251170601849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45933.251170601849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45933.251170601849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45933.251170601849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45933.251170601849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45933.251170601849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45933.251170601849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45933.251170601849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45933.251170601849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45933.251170601849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45933.251170601849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45933.251170601849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45933.251170601849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45933.251170601849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45933.251170601849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45933.251170601849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45933.251170601849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45933.251170601849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45933.251170601849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45933.251170601849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45933.251170601849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45933.251170601849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45933.251170601849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45933.251170601849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45933.251170601849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45933.251170601849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45933.251170601849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45933.251170601849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45933.251170601849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45933.251170601849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45933.251170601849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45933.251170601849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45933.251170601849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45933.251170601849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45933.251170601849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45933.251170601849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45933.251170601849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45933.251170601849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45933.251170601849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45933.251170601849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45933.251170601849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45933.251170601849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45933.251170601849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45933.251170601849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45933.251170601849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45933.251170601849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45933.251170601849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45933.251170601849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45933.251170601849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45933.251170601849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45933.251170601849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45933.251170601849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45933.251170601849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45933.251170601849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sheetData>
  <dataValidations count="2">
    <dataValidation allowBlank="1" showInputMessage="1" showErrorMessage="1" sqref="E1" xr:uid="{4D935161-CDD3-4592-B877-3FB59C99E142}"/>
    <dataValidation type="list" allowBlank="1" showInputMessage="1" showErrorMessage="1" sqref="E3:E3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45933.251170601849</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45933.251170601849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45933.251170601849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45933.251170601849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45933.251170601849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45933.251170601849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45933.251170601849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45933.251170601849</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45933.251170601849</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45933.251170601849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45933.251170601849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45933.251170601849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45933.251170601849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45933.251170601849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45933.251170601849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45933.251170601849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45933.251170601849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45933.251170601849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45933.251170601849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45933.251170601849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45933.251170601849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45933.251170601849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45933.251170601849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45933.251170601849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45933.251170601849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45933.251170601849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45933.251170601849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45933.251170601849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45933.251170601849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45933.251170601849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45933.251170601849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45933.251170601849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45933.251170601849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45933.251170601849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45933.251170601849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45933.251170601849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45933.251170601849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45933.251170601849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45933.251170601849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45933.251170601849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45933.251170601849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45933.251170601849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45933.251170601849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45933.251170601849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45933.251170601849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45933.251170601849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45933.251170601849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45933.251170601849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45933.251170601849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45933.251170601849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45933.251170601849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45933.251170601849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45933.251170601849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45933.251170601849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45933.251170601849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45933.251170601849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45933.251170601849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45933.251170601849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45933.251170601849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45933.251170601849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45933.251170601849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45933.251170601849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45933.251170601849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45933.251170601849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45933.251170601849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45933.251170601849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45933.251170601849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45933.251170601849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45933.251170601849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45933.251170601849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45933.251170601849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45933.251170601849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45933.251170601849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45933.251170601849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45933.251170601849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45933.251170601849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45933.251170601849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45933.251170601849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45933.251170601849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45933.251170601849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45933.251170601849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45933.251170601849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45933.251170601849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45933.251170601849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45933.251170601849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45933.251170601849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45933.251170601849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45933.251170601849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45933.251170601849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45933.251170601849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45933.251170601849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45933.251170601849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45933.251170601849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45933.251170601849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45933.251170601849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45933.251170601849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45933.251170601849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45933.251170601849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45933.251170601849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45933.251170601849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45933.251170601849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45933.251170601849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45933.251170601849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45933.251170601849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45933.251170601849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45933.251170601849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45933.251170601849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45933.251170601849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45933.251170601849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45933.251170601849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45933.251170601849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45933.251170601849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45933.251170601849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45933.251170601849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45933.251170601849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45933.251170601849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45933.251170601849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45933.251170601849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45933.251170601849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45933.251170601849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45933.251170601849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45933.251170601849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45933.251170601849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45933.251170601849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45933.251170601849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45933.251170601849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45933.251170601849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45933.251170601849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45933.251170601849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45933.251170601849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45933.251170601849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45933.251170601849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45933.251170601849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45933.251170601849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45933.251170601849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45933.251170601849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45933.251170601849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45933.251170601849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45933.251170601849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45933.251170601849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45933.251170601849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45933.251170601849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45933.251170601849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45933.251170601849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45933.251170601849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45933.251170601849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45933.251170601849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45933.251170601849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45933.251170601849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45933.251170601849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45933.251170601849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45933.251170601849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45933.251170601849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45933.251170601849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45933.251170601849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45933.251170601849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45933.251170601849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45933.251170601849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45933.251170601849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45933.251170601849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45933.251170601849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45933.251170601849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45933.251170601849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45933.251170601849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45933.251170601849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45933.251170601849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45933.251170601849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45933.251170601849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45933.251170601849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45933.251170601849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45933.251170601849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45933.251170601849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45933.251170601849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45933.251170601849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45933.251170601849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45933.251170601849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45933.251170601849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45933.251170601849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45933.251170601849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45933.251170601849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45933.251170601849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45933.251170601849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45933.251170601849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45933.251170601849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45933.251170601849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45933.251170601849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45933.251170601849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45933.251170601849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45933.251170601849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45933.251170601849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45933.251170601849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45933.251170601849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45933.251170601849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45933.251170601849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45933.251170601849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45933.251170601849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45933.251170601849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45933.251170601849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45933.251170601849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45933.251170601849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45933.251170601849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45933.251170601849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45933.251170601849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45933.251170601849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45933.251170601849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45933.251170601849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45933.251170601849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45933.251170601849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45933.251170601849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45933.251170601849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45933.251170601849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45933.251170601849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45933.251170601849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45933.251170601849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45933.251170601849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45933.251170601849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45933.251170601849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45933.251170601849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45933.251170601849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45933.251170601849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45933.251170601849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45933.251170601849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45933.251170601849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45933.251170601849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45933.251170601849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45933.251170601849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45933.251170601849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45933.251170601849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45933.251170601849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45933.251170601849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45933.251170601849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45933.251170601849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45933.251170601849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45933.251170601849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45933.251170601849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45933.251170601849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45933.251170601849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45933.251170601849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45933.251170601849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45933.251170601849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45933.251170601849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45933.251170601849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45933.251170601849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45933.251170601849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45933.251170601849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45933.251170601849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45933.251170601849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45933.251170601849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45933.251170601849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45933.251170601849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45933.251170601849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45933.251170601849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45933.251170601849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45933.251170601849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45933.251170601849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45933.251170601849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45933.251170601849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45933.251170601849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45933.251170601849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45933.251170601849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45933.251170601849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45933.251170601849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45933.251170601849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45933.251170601849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45933.251170601849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45933.251170601849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45933.251170601849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45933.251170601849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45933.251170601849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45933.251170601849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45933.251170601849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45933.251170601849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45933.251170601849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45933.251170601849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45933.251170601849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45933.251170601849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45933.251170601849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45933.251170601849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45933.251170601849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45933.251170601849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45933.251170601849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45933.251170601849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45933.251170601849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45933.251170601849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45933.251170601849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45933.251170601849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45933.251170601849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45933.251170601849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45933.251170601849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45933.251170601849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45933.251170601849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45933.251170601849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45933.251170601849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45933.251170601849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45933.251170601849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45933.251170601849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45933.251170601849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45933.251170601849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45933.251170601849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45933.251170601849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45933.251170601849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45933.251170601849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45933.251170601849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45933.251170601849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45933.251170601849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45933.251170601849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45933.251170601849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45933.251170601849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45933.251170601849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45933.251170601849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45933.251170601849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45933.251170601849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45933.251170601849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45933.251170601849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45933.251170601849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45933.251170601849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45933.251170601849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45933.251170601849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45933.251170601849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45933.251170601849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45933.251170601849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45933.251170601849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45933.251170601849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45933.251170601849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45933.251170601849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45933.251170601849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45933.251170601849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45933.251170601849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45933.251170601849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45933.251170601849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45933.251170601849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45933.251170601849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45933.251170601849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45933.251170601849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45933.251170601849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45933.251170601849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45933.251170601849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45933.251170601849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45933.251170601849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45933.251170601849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45933.251170601849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45933.251170601849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45933.251170601849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45933.251170601849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45933.251170601849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45933.251170601849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45933.251170601849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45933.251170601849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45933.251170601849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45933.251170601849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45933.251170601849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45933.251170601849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45933.251170601849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45933.251170601849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45933.251170601849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45933.251170601849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45933.251170601849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45933.251170601849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45933.251170601849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45933.251170601849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45933.251170601849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45933.251170601849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45933.251170601849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45933.251170601849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45933.251170601849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45933.251170601849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45933.251170601849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45933.251170601849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45933.251170601849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45933.251170601849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45933.251170601849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45933.251170601849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45933.251170601849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45933.251170601849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45933.251170601849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45933.251170601849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45933.251170601849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45933.251170601849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45933.251170601849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45933.251170601849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45933.251170601849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45933.251170601849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45933.251170601849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45933.251170601849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45933.251170601849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45933.251170601849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45933.251170601849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45933.251170601849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45933.251170601849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45933.251170601849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45933.251170601849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45933.251170601849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45933.251170601849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45933.251170601849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45933.251170601849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45933.251170601849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45933.251170601849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45933.251170601849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45933.251170601849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45933.251170601849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45933.251170601849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45933.251170601849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45933.251170601849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45933.251170601849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45933.251170601849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45933.251170601849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45933.251170601849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45933.251170601849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45933.251170601849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45933.251170601849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45933.251170601849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45933.251170601849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45933.251170601849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45933.251170601849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45933.251170601849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45933.251170601849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45933.251170601849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45933.251170601849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45933.251170601849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45933.251170601849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45933.251170601849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45933.251170601849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45933.251170601849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45933.251170601849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45933.251170601849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45933.251170601849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45933.251170601849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45933.251170601849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45933.251170601849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45933.251170601849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45933.251170601849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45933.251170601849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45933.251170601849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45933.251170601849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45933.251170601849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45933.251170601849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45933.251170601849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45933.251170601849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45933.251170601849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45933.251170601849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45933.251170601849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45933.251170601849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45933.251170601849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45933.251170601849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45933.251170601849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45933.251170601849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45933.251170601849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45933.251170601849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45933.251170601849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45933.251170601849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45933.251170601849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45933.251170601849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45933.251170601849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45933.251170601849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45933.251170601849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45933.251170601849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45933.251170601849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45933.251170601849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45933.251170601849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45933.251170601849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45933.251170601849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45933.251170601849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45933.251170601849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45933.251170601849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45933.251170601849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45933.251170601849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45933.251170601849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45933.251170601849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45933.251170601849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45933.251170601849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45933.251170601849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45933.251170601849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45933.251170601849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45933.251170601849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45933.251170601849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45933.251170601849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45933.251170601849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45933.251170601849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45933.251170601849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45933.251170601849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45933.251170601849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45933.251170601849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45933.251170601849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45933.251170601849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45933.251170601849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45933.251170601849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45933.251170601849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45933.251170601849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45933.251170601849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45933.251170601849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45933.251170601849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45933.251170601849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45933.251170601849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45933.251170601849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45933.251170601849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45933.251170601849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45933.251170601849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45933.251170601849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45933.251170601849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45933.251170601849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45933.251170601849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45933.251170601849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45933.251170601849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45933.251170601849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45933.251170601849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45933.251170601849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45933.251170601849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45933.251170601849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45933.251170601849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45933.251170601849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45933.251170601849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45933.251170601849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45933.251170601849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45933.251170601849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45933.251170601849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45933.251170601849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45933.251170601849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45933.251170601849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45933.251170601849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45933.251170601849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45933.251170601849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45933.251170601849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45933.251170601849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45933.251170601849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45933.251170601849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45933.251170601849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45933.251170601849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45933.251170601849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45933.251170601849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45933.251170601849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45933.251170601849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45933.251170601849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45933.251170601849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45933.251170601849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45933.251170601849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45933.251170601849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45933.251170601849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45933.251170601849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45933.251170601849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45933.251170601849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45933.251170601849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45933.251170601849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45933.251170601849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45933.251170601849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45933.251170601849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45933.251170601849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45933.251170601849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45933.251170601849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45933.251170601849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45933.251170601849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45933.251170601849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45933.251170601849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45933.251170601849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45933.251170601849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45933.251170601849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45933.251170601849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45933.251170601849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45933.251170601849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45933.251170601849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45933.251170601849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45933.251170601849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45933.251170601849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45933.251170601849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45933.251170601849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45933.251170601849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45933.251170601849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45933.251170601849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45933.251170601849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45933.251170601849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45933.251170601849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45933.251170601849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45933.251170601849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45933.251170601849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45933.251170601849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45933.251170601849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45933.251170601849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45933.251170601849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45933.251170601849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45933.251170601849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45933.251170601849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45933.251170601849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45933.251170601849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45933.251170601849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45933.251170601849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45933.251170601849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45933.251170601849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45933.251170601849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45933.251170601849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45933.251170601849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45933.251170601849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45933.251170601849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45933.251170601849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45933.251170601849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45933.251170601849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45933.251170601849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45933.251170601849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45933.251170601849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45933.251170601849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45933.251170601849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45933.251170601849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45933.251170601849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45933.251170601849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45933.251170601849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45933.251170601849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45933.251170601849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45933.251170601849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45933.251170601849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45933.251170601849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45933.251170601849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45933.251170601849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45933.251170601849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45933.251170601849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45933.251170601849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45933.251170601849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45933.251170601849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45933.251170601849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45933.251170601849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45933.251170601849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45933.251170601849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45933.251170601849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45933.251170601849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45933.251170601849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45933.251170601849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45933.251170601849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45933.251170601849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45933.251170601849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45933.251170601849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45933.251170601849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45933.251170601849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45933.251170601849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45933.251170601849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45933.251170601849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45933.251170601849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45933.251170601849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45933.251170601849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45933.251170601849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45933.251170601849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45933.251170601849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45933.251170601849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45933.251170601849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45933.251170601849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45933.251170601849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45933.251170601849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45933.251170601849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45933.251170601849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45933.251170601849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45933.251170601849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45933.251170601849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45933.251170601849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45933.251170601849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45933.251170601849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45933.251170601849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45933.251170601849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45933.251170601849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45933.251170601849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45933.251170601849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45933.251170601849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45933.251170601849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45933.251170601849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45933.251170601849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45933.251170601849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45933.251170601849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45933.251170601849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45933.251170601849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45933.251170601849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45933.251170601849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45933.251170601849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45933.251170601849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45933.251170601849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45933.251170601849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45933.251170601849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45933.251170601849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45933.251170601849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45933.251170601849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45933.251170601849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45933.251170601849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45933.251170601849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45933.251170601849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45933.251170601849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45933.251170601849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45933.251170601849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45933.251170601849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45933.251170601849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45933.251170601849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45933.251170601849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45933.251170601849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45933.251170601849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45933.251170601849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45933.251170601849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45933.251170601849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45933.251170601849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45933.251170601849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45933.251170601849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45933.251170601849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45933.251170601849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45933.251170601849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45933.251170601849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45933.251170601849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45933.251170601849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45933.251170601849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45933.251170601849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45933.251170601849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45933.251170601849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45933.251170601849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45933.251170601849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45933.251170601849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45933.251170601849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45933.251170601849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45933.251170601849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45933.251170601849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45933.251170601849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45933.251170601849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45933.251170601849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45933.251170601849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45933.251170601849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45933.251170601849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45933.251170601849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45933.251170601849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45933.251170601849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45933.251170601849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45933.251170601849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45933.251170601849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45933.251170601849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45933.251170601849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45933.251170601849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45933.251170601849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45933.251170601849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45933.251170601849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45933.251170601849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45933.251170601849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45933.251170601849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45933.251170601849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45933.251170601849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45933.251170601849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45933.251170601849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45933.251170601849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45933.251170601849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45933.251170601849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45933.251170601849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45933.251170601849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45933.251170601849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45933.251170601849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45933.251170601849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45933.251170601849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45933.251170601849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45933.251170601849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45933.251170601849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45933.251170601849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45933.251170601849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45933.251170601849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45933.251170601849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45933.251170601849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45933.251170601849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45933.251170601849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45933.251170601849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45933.251170601849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45933.251170601849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45933.251170601849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45933.251170601849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45933.251170601849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45933.251170601849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45933.251170601849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45933.251170601849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45933.251170601849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45933.251170601849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45933.251170601849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45933.251170601849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45933.251170601849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45933.251170601849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45933.251170601849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45933.251170601849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45933.251170601849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45933.251170601849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45933.251170601849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45933.251170601849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45933.251170601849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45933.251170601849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45933.251170601849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45933.251170601849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45933.251170601849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45933.251170601849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45933.251170601849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45933.251170601849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45933.251170601849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45933.251170601849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45933.251170601849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45933.251170601849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45933.251170601849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45933.251170601849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45933.251170601849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45933.251170601849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45933.251170601849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45933.251170601849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45933.251170601849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45933.251170601849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45933.251170601849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45933.251170601849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45933.251170601849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45933.251170601849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45933.251170601849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45933.251170601849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45933.251170601849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45933.251170601849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45933.251170601849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45933.251170601849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45933.251170601849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45933.251170601849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45933.251170601849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45933.251170601849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45933.251170601849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45933.251170601849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45933.251170601849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45933.251170601849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45933.251170601849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45933.251170601849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45933.251170601849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45933.251170601849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45933.251170601849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45933.251170601849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45933.251170601849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45933.251170601849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45933.251170601849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45933.251170601849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45933.251170601849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45933.251170601849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45933.251170601849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45933.251170601849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45933.251170601849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45933.251170601849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45933.251170601849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45933.251170601849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45933.251170601849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45933.251170601849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45933.251170601849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45933.251170601849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45933.251170601849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45933.251170601849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45933.251170601849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45933.251170601849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45933.251170601849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45933.251170601849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45933.251170601849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45933.251170601849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45933.251170601849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45933.251170601849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45933.251170601849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45933.251170601849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45933.251170601849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45933.251170601849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45933.251170601849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45933.251170601849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45933.251170601849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45933.251170601849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45933.251170601849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45933.251170601849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45933.251170601849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45933.251170601849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45933.251170601849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45933.251170601849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45933.251170601849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45933.251170601849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45933.251170601849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45933.251170601849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45933.251170601849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45933.251170601849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45933.251170601849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45933.251170601849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45933.251170601849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45933.251170601849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45933.251170601849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45933.251170601849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45933.251170601849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45933.251170601849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45933.251170601849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45933.251170601849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45933.251170601849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45933.251170601849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45933.251170601849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45933.251170601849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45933.251170601849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45933.251170601849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45933.251170601849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45933.251170601849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45933.251170601849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45933.251170601849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45933.251170601849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45933.251170601849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45933.251170601849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45933.251170601849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45933.251170601849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45933.251170601849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45933.251170601849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45933.251170601849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45933.251170601849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45933.251170601849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45933.251170601849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45933.251170601849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45933.251170601849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45933.251170601849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45933.251170601849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45933.251170601849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45933.251170601849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45933.251170601849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45933.251170601849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45933.251170601849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45933.251170601849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45933.251170601849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45933.251170601849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45933.251170601849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45933.251170601849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45933.251170601849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45933.251170601849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45933.251170601849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45933.251170601849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45933.251170601849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45933.251170601849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45933.251170601849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45933.251170601849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45933.251170601849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45933.251170601849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45933.251170601849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45933.251170601849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45933.251170601849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45933.251170601849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45933.251170601849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45933.251170601849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45933.251170601849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45933.251170601849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45933.251170601849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45933.251170601849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45933.251170601849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45933.251170601849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45933.251170601849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45933.251170601849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45933.251170601849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45933.251170601849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45933.251170601849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45933.251170601849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45933.251170601849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45933.251170601849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45933.251170601849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45933.251170601849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45933.251170601849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45933.251170601849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45933.251170601849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45933.251170601849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45933.251170601849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45933.251170601849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45933.251170601849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45933.251170601849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45933.251170601849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45933.251170601849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45933.251170601849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45933.251170601849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45933.251170601849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45933.251170601849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45933.251170601849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45933.251170601849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45933.251170601849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45933.251170601849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45933.251170601849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45933.251170601849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45933.251170601849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45933.251170601849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45933.251170601849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45933.251170601849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45933.251170601849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45933.251170601849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45933.251170601849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45933.251170601849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45933.251170601849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45933.251170601849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45933.251170601849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45933.251170601849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45933.251170601849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45933.251170601849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45933.251170601849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45933.251170601849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45933.251170601849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45933.251170601849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45933.251170601849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45933.251170601849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45933.251170601849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45933.251170601849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45933.251170601849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45933.251170601849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45933.251170601849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45933.251170601849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45933.251170601849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45933.251170601849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45933.251170601849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45933.251170601849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45933.251170601849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45933.251170601849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45933.251170601849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45933.251170601849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45933.251170601849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45933.251170601849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45933.251170601849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45933.251170601849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45933.251170601849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45933.251170601849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45933.251170601849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45933.251170601849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45933.251170601849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45933.251170601849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45933.251170601849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45933.251170601849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45933.251170601849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45933.251170601849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45933.251170601849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45933.251170601849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45933.251170601849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45933.251170601849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45933.251170601849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45933.251170601849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45933.251170601849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45933.251170601849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45933.251170601849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45933.251170601849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45933.251170601849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45933.251170601849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45933.251170601849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45933.251170601849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45933.251170601849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45933.251170601849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45933.251170601849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45933.251170601849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45933.251170601849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45933.251170601849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45933.251170601849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45933.251170601849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45933.251170601849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45933.251170601849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45933.251170601849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45933.251170601849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45933.251170601849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45933.251170601849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45933.251170601849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45933.251170601849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45933.251170601849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45933.251170601849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45933.251170601849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45933.251170601849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45933.251170601849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45933.251170601849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45933.251170601849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45933.251170601849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45933.251170601849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45933.251170601849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45933.251170601849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45933.251170601849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45933.251170601849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45933.251170601849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45933.251170601849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45933.251170601849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45933.251170601849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45933.251170601849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45933.251170601849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45933.251170601849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45933.251170601849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45933.251170601849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45933.251170601849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45933.251170601849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45933.251170601849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45933.251170601849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45933.251170601849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45933.251170601849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45933.251170601849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45933.251170601849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45933.251170601849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45933.251170601849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45933.251170601849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45933.251170601849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45933.251170601849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45933.251170601849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45933.251170601849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45933.251170601849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45933.251170601849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45933.251170601849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45933.251170601849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45933.251170601849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45933.251170601849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45933.251170601849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45933.251170601849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45933.251170601849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45933.251170601849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45933.251170601849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45933.251170601849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45933.251170601849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45933.251170601849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45933.251170601849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45933.251170601849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45933.251170601849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45933.251170601849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45933.251170601849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45933.251170601849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45933.251170601849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45933.251170601849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45933.251170601849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45933.251170601849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45933.251170601849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45933.251170601849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45933.251170601849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45933.251170601849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45933.251170601849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45933.251170601849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45933.251170601849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45933.251170601849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45933.251170601849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45933.251170601849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45933.251170601849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45933.251170601849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45933.251170601849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45933.251170601849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45933.251170601849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45933.251170601849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45933.251170601849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45933.251170601849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45933.251170601849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45933.251170601849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45933.251170601849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45933.251170601849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45933.251170601849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45933.251170601849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45933.251170601849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45933.251170601849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45933.251170601849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45933.251170601849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45933.251170601849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45933.251170601849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45933.251170601849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45933.251170601849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45933.251170601849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45933.251170601849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45933.251170601849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45933.251170601849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45933.251170601849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45933.251170601849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45933.251170601849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45933.251170601849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45933.251170601849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45933.251170601849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45933.251170601849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45933.251170601849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45933.251170601849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45933.251170601849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45933.251170601849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45933.251170601849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45933.251170601849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45933.251170601849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45933.251170601849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45933.251170601849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45933.251170601849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45933.251170601849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45933.251170601849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45933.251170601849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45933.251170601849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45933.251170601849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45933.251170601849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45933.251170601849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45933.251170601849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45933.251170601849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45933.251170601849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45933.251170601849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45933.251170601849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45933.251170601849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45933.251170601849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45933.251170601849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45933.251170601849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45933.251170601849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45933.251170601849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45933.251170601849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45933.251170601849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45933.251170601849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45933.251170601849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45933.251170601849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45933.251170601849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45933.251170601849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45933.251170601849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45933.251170601849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45933.251170601849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45933.251170601849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45933.251170601849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45933.251170601849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45933.251170601849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45933.251170601849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45933.251170601849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45933.251170601849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45933.251170601849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45933.251170601849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45933.251170601849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45933.251170601849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45933.251170601849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45933.251170601849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45933.251170601849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45933.251170601849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45933.251170601849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45933.251170601849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45933.251170601849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45933.251170601849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45933.251170601849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45933.251170601849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45933.251170601849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45933.251170601849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45933.251170601849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45933.251170601849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45933.251170601849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45933.251170601849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45933.251170601849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45933.251170601849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45933.251170601849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45933.251170601849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45933.251170601849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45933.251170601849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45933.251170601849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45933.251170601849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45933.251170601849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45933.251170601849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45933.251170601849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45933.251170601849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45933.251170601849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45933.251170601849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45933.251170601849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45933.251170601849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45933.251170601849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45933.251170601849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45933.251170601849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45933.251170601849</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tabSelected="1" workbookViewId="0">
      <selection activeCell="K11" sqref="K11"/>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229.77045300925238</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2.3608928240719251</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39064</v>
      </c>
      <c r="E4" s="112" t="s">
        <v>38964</v>
      </c>
      <c r="F4" s="113">
        <v>45933.049016203702</v>
      </c>
      <c r="G4" s="114">
        <f ca="1">IFERROR(NOW()-F4,"")</f>
        <v>0.20215439814637648</v>
      </c>
      <c r="H4" s="113">
        <v>45932.794976851852</v>
      </c>
      <c r="I4" s="110" t="str">
        <f>IFERROR(VLOOKUP(D4,DB!A:F,6,0),"")</f>
        <v>SCECO</v>
      </c>
      <c r="J4" s="110" t="str">
        <f>IFERROR(VLOOKUP(D4,DB!A:G,7,0),"")</f>
        <v>Vandalized+Vandalized</v>
      </c>
      <c r="K4" s="115" t="s">
        <v>39065</v>
      </c>
      <c r="L4" s="107" t="str">
        <f>IFERROR(VLOOKUP(D4,DB!A:I,9,0),"")</f>
        <v>Latis</v>
      </c>
    </row>
    <row r="5" spans="1:16" ht="25.5" customHeight="1">
      <c r="A5" s="110" t="s">
        <v>39066</v>
      </c>
      <c r="B5" s="110" t="str">
        <f>IFERROR(VLOOKUP(D5,DB!A:K,11,0),"")</f>
        <v>R4</v>
      </c>
      <c r="C5" s="111">
        <v>1</v>
      </c>
      <c r="D5" s="107" t="s">
        <v>36682</v>
      </c>
      <c r="E5" s="112" t="s">
        <v>38964</v>
      </c>
      <c r="F5" s="113">
        <v>45933.218055555553</v>
      </c>
      <c r="G5" s="114">
        <f ca="1">IFERROR(NOW()-F5,"")</f>
        <v>3.3115046295279171E-2</v>
      </c>
      <c r="H5" s="113">
        <v>45933.173182870371</v>
      </c>
      <c r="I5" s="110" t="str">
        <f>IFERROR(VLOOKUP(D5,DB!A:F,6,0),"")</f>
        <v>Generator-SG</v>
      </c>
      <c r="J5" s="110" t="str">
        <f>IFERROR(VLOOKUP(D5,DB!A:G,7,0),"")</f>
        <v>Weak</v>
      </c>
      <c r="K5" s="115" t="s">
        <v>39067</v>
      </c>
      <c r="L5" s="107" t="str">
        <f>IFERROR(VLOOKUP(D5,DB!A:I,9,0),"")</f>
        <v>Latis</v>
      </c>
    </row>
    <row r="6" spans="1:16" ht="15" customHeight="1">
      <c r="A6" s="110"/>
      <c r="B6" s="110" t="str">
        <f>IFERROR(VLOOKUP(D6,DB!A:K,11,0),"")</f>
        <v/>
      </c>
      <c r="C6" s="111"/>
      <c r="D6" s="107"/>
      <c r="E6" s="112"/>
      <c r="F6" s="113"/>
      <c r="G6" s="114">
        <f ca="1">IFERROR(NOW()-F6,"")</f>
        <v>45933.251170601849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45933.251170601849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45933.251170601849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45933.251170601849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45933.251170601849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45933.251170601849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45933.251170601849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45933.251170601849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45933.251170601849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45933.251170601849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45933.251170601849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45933.251170601849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45933.251170601849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45933.251170601849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45933.251170601849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45933.251170601849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45933.251170601849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45933.251170601849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45933.251170601849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45933.251170601849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45933.251170601849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45933.251170601849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45933.251170601849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45933.251170601849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45933.251170601849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45933.251170601849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45933.251170601849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45933.251170601849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45933.251170601849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45933.251170601849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45933.251170601849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45933.251170601849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45933.251170601849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45933.251170601849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45933.251170601849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45933.251170601849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45933.251170601849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45933.251170601849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45933.251170601849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45933.251170601849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45933.251170601849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45933.251170601849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45933.251170601849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45933.251170601849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45933.251170601849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45933.251170601849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45933.251170601849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45933.251170601849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45933.251170601849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45933.251170601849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45933.251170601849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45933.251170601849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45933.251170601849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45933.251170601849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45933.251170601849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45933.251170601849</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41.41911041666026</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7.0622932870319346</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137"/>
      <c r="E4" s="37"/>
      <c r="F4" s="38"/>
      <c r="G4" s="39">
        <f ca="1">IFERROR(NOW()-F4,"-")</f>
        <v>45933.251170601849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45933.251170601849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45933.251170601849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45933.251170601849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45933.251170601849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45933.251170601849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45933.251170601849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45933.251170601849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45933.251170601849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45933.251170601849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45933.251170601849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45933.251170601849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45933.251170601849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45933.251170601849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45933.251170601849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45933.251170601849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45933.251170601849</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45933.251170601849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45933.251170601849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45933.251170601849</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45933.251170601849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45933.251170601849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45933.251170601849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45933.251170601849</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45933.251170601849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45933.251170601849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45933.251170601849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45933.251170601849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45933.251170601849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45933.251170601849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45933.251170601849</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45933.251170601849</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45933.251170601849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45933.251170601849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45933.251170601849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45933.251170601849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45933.251170601849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45933.251170601849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45933.251170601849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45933.251170601849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45933.251170601849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45933.251170601849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45933.251170601849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45933.251170601849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45933.251170601849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45933.251170601849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45933.251170601849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45933.251170601849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45933.251170601849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45933.251170601849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45933.251170601849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45933.251170601849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45933.251170601849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45933.251170601849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45933.251170601849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45933.251170601849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45933.251170601849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45933.251170601849</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45933.251170601849</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45933.251170601849</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45933.251170601849</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45933.251170601849</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45933.251170601849</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45933.251170601849</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45933.251170601849</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45933.251170601849</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45933.251170601849</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45933.251170601849</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45933.251170601849</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45933.251170601849</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45933.251170601849</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45933.251170601849</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45933.251170601849</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45933.251170601849</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45933.251170601849</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45933.251170601849</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45933.251170601849</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45933.251170601849</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45933.251170601849</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45933.251170601849</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45933.251170601849</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45933.251170601849</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45933.251170601849</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45933.251170601849</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45933.251170601849</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45933.251170601849</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45933.251170601849</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45933.251170601849</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45933.251170601849</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45933.251170601849</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45933.251170601849</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45933.251170601849</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45933.251170601849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45933.251170601849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45933.251170601849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45933.251170601849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45933.251170601849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45933.251170601849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45933.251170601849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45933.251170601849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45933.251170601849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45933.251170601849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45933.251170601849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45933.251170601849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45933.251170601849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45933.251170601849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45933.251170601849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45933.251170601849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45933.251170601849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45933.251170601849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45933.251170601849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45933.251170601849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45933.251170601849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45933.251170601849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45933.251170601849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45933.251170601849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45933.251170601849</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45933.251170601849</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45933.251170601849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45933.251170601849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45933.251170601849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45933.251170601849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45933.251170601849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45933.251170601849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45933.251170601849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45933.251170601849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45933.251170601849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45933.251170601849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45933.251170601849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45933.251170601849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45933.251170601849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45933.251170601849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45933.251170601849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45933.251170601849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45933.251170601849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45933.251170601849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45933.251170601849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45933.251170601849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45933.251170601849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45933.251170601849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45933.251170601849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45933.251170601849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45933.251170601849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45933.251170601849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45933.251170601849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45933.251170601849</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45933.251170601849</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45933.251170601849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45933.251170601849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45933.251170601849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45933.251170601849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45933.251170601849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45933.251170601849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45933.251170601849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45933.251170601849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45933.251170601849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45933.251170601849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45933.251170601849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45933.251170601849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45933.251170601849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45933.251170601849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45933.251170601849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45933.251170601849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45933.251170601849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45933.251170601849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45933.251170601849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45933.251170601849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45933.251170601849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45933.251170601849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45933.251170601849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45933.251170601849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45933.251170601849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45933.251170601849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45933.251170601849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45933.251170601849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45933.251170601849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45933.251170601849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45933.251170601849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45933.251170601849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45933.251170601849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45933.251170601849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45933.251170601849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45933.251170601849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45933.251170601849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45933.251170601849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45933.251170601849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45933.251170601849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45933.251170601849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45933.251170601849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45933.251170601849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45933.251170601849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45933.251170601849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45933.251170601849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45933.251170601849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45933.251170601849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45933.251170601849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45933.251170601849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45933.251170601849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45933.251170601849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45933.251170601849</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45933.251170601849</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9" ht="15"/>
    <row r="1392" ht="15"/>
    <row r="1394"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0"/>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4.1074553240687237</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6.4783233796260902</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0.43252476851193933</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33684</v>
      </c>
      <c r="E5" s="137" t="s">
        <v>39073</v>
      </c>
      <c r="F5" s="140">
        <v>45933.122523148151</v>
      </c>
      <c r="G5" s="139">
        <f ca="1">IFERROR(NOW()-F5,"-")</f>
        <v>0.1286474536973401</v>
      </c>
      <c r="H5" s="140">
        <v>45933.215115740742</v>
      </c>
      <c r="I5" s="137" t="str">
        <f>IFERROR(VLOOKUP(D5,DB!A:F,6,0),"")</f>
        <v>SCECO</v>
      </c>
      <c r="J5" s="137" t="str">
        <f>IFERROR(VLOOKUP(D5,DB!A:G,7,0),"")</f>
        <v>Weak</v>
      </c>
      <c r="K5" s="137" t="s">
        <v>39078</v>
      </c>
      <c r="L5" s="137" t="str">
        <f>IFERROR(VLOOKUP(D5,DB!A:I,9,0),"")</f>
        <v>Latis</v>
      </c>
    </row>
    <row r="6" spans="1:16383" ht="31.5" customHeight="1">
      <c r="A6" s="121"/>
      <c r="B6" s="137" t="str">
        <f>IFERROR(VLOOKUP(D6,DB!A:K,11,0),"")</f>
        <v/>
      </c>
      <c r="C6" s="137"/>
      <c r="D6" s="137"/>
      <c r="E6" s="137"/>
      <c r="F6" s="140"/>
      <c r="G6" s="139">
        <f ca="1">IFERROR(NOW()-F6,"-")</f>
        <v>45933.251170601849</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45933.251170601849</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45933.251170601849</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45933.251170601849</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45933.251170601849</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45933.251170601849</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45933.251170601849</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45933.251170601849</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45933.251170601849</v>
      </c>
      <c r="H14" s="137"/>
      <c r="I14" s="137" t="str">
        <f>IFERROR(VLOOKUP(D14,DB!A:F,6,0),"")</f>
        <v/>
      </c>
      <c r="J14" s="137" t="str">
        <f>IFERROR(VLOOKUP(D14,DB!A:G,7,0),"")</f>
        <v/>
      </c>
      <c r="K14" s="137"/>
      <c r="L14" s="137" t="str">
        <f>IFERROR(VLOOKUP(D14,DB!A:I,9,0),"")</f>
        <v/>
      </c>
    </row>
    <row r="15" spans="1:16383" ht="31.5" customHeight="1">
      <c r="A15" s="121"/>
      <c r="B15" s="120" t="str">
        <f>IFERROR(VLOOKUP(D15,DB!A:K,11,0),"")</f>
        <v/>
      </c>
      <c r="C15" s="122"/>
      <c r="D15" s="120"/>
      <c r="E15" s="123"/>
      <c r="F15" s="124"/>
      <c r="G15" s="89">
        <f ca="1">IFERROR(NOW()-F15,"-")</f>
        <v>45933.251170601849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45933.251170601849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45933.251170601849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45933.251170601849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45933.251170601849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45933.251170601849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45933.251170601849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45933.251170601849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45933.251170601849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45933.251170601849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45933.251170601849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45933.251170601849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45933.251170601849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45933.251170601849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45933.251170601849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45933.251170601849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45933.251170601849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45933.251170601849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45933.251170601849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45933.251170601849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45933.251170601849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45933.251170601849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45933.251170601849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45933.251170601849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45933.251170601849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45933.251170601849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45933.251170601849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45933.251170601849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45933.251170601849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45933.251170601849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45933.251170601849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45933.251170601849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45933.251170601849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45933.251170601849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45933.251170601849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45933.251170601849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45933.251170601849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45933.251170601849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45933.251170601849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45933.251170601849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45933.251170601849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45933.251170601849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45933.251170601849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45933.251170601849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45933.251170601849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45933.251170601849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45933.251170601849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45933.251170601849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45933.251170601849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45933.251170601849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45933.251170601849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45933.251170601849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45933.251170601849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45933.251170601849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45933.251170601849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45933.251170601849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45933.251170601849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45933.251170601849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45933.251170601849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45933.251170601849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45933.251170601849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45933.251170601849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45933.251170601849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45933.251170601849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45933.251170601849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45933.251170601849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45933.251170601849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45933.251170601849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45933.251170601849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45933.251170601849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45933.251170601849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45933.251170601849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45933.251170601849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45933.251170601849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45933.251170601849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45933.251170601849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45933.251170601849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45933.251170601849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45933.251170601849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45933.251170601849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45933.251170601849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45933.251170601849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45933.251170601849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45933.251170601849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45933.251170601849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45933.251170601849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45933.251170601849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45933.251170601849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45933.251170601849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45933.251170601849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45933.251170601849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45933.251170601849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45933.251170601849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45933.251170601849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45933.251170601849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45933.251170601849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45933.251170601849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45933.251170601849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45933.251170601849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45933.251170601849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45933.251170601849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45933.251170601849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45933.251170601849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45933.251170601849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45933.251170601849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45933.251170601849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45933.251170601849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45933.251170601849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45933.251170601849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45933.251170601849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45933.251170601849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45933.251170601849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45933.251170601849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45933.251170601849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45933.251170601849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45933.251170601849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45933.251170601849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45933.251170601849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45933.251170601849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45933.251170601849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45933.251170601849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45933.251170601849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45933.251170601849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45933.251170601849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45933.251170601849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45933.251170601849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45933.251170601849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45933.251170601849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45933.251170601849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45933.251170601849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45933.251170601849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45933.251170601849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45933.251170601849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45933.251170601849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45933.251170601849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45933.251170601849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45933.251170601849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45933.251170601849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45933.251170601849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45933.251170601849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45933.251170601849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45933.251170601849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45933.251170601849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45933.251170601849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45933.251170601849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45933.251170601849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45933.251170601849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45933.251170601849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45933.251170601849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45933.251170601849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45933.251170601849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45933.251170601849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45933.251170601849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45933.251170601849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45933.251170601849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45933.251170601849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45933.251170601849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45933.251170601849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45933.251170601849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45933.251170601849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45933.251170601849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45933.251170601849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45933.251170601849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45933.251170601849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45933.251170601849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45933.251170601849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45933.251170601849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45933.251170601849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45933.251170601849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45933.251170601849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45933.251170601849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45933.251170601849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45933.251170601849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45933.251170601849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45933.251170601849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45933.251170601849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45933.251170601849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45933.251170601849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45933.251170601849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45933.251170601849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45933.251170601849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45933.251170601849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45933.251170601849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45933.251170601849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45933.251170601849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45933.251170601849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45933.251170601849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45933.251170601849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45933.251170601849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45933.251170601849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45933.251170601849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45933.251170601849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45933.251170601849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45933.251170601849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45933.251170601849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45933.251170601849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45933.251170601849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45933.251170601849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45933.251170601849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45933.251170601849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45933.251170601849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45933.251170601849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45933.251170601849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45933.251170601849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45933.251170601849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45933.251170601849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45933.251170601849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45933.251170601849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45933.251170601849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45933.251170601849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45933.251170601849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45933.251170601849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45933.251170601849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45933.251170601849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45933.251170601849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45933.251170601849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45933.251170601849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45933.251170601849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45933.251170601849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45933.251170601849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45933.251170601849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45933.251170601849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45933.251170601849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45933.251170601849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45933.251170601849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45933.251170601849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45933.251170601849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45933.251170601849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45933.251170601849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45933.251170601849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45933.251170601849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45933.251170601849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45933.251170601849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45933.251170601849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45933.251170601849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45933.251170601849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45933.251170601849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45933.251170601849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45933.251170601849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45933.251170601849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45933.251170601849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45933.251170601849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45933.251170601849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45933.251170601849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45933.251170601849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45933.251170601849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45933.251170601849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45933.251170601849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45933.251170601849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45933.251170601849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45933.251170601849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45933.251170601849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45933.251170601849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45933.251170601849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45933.251170601849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45933.251170601849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45933.251170601849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45933.251170601849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45933.251170601849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45933.251170601849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45933.251170601849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45933.251170601849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45933.251170601849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45933.251170601849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45933.251170601849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45933.251170601849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45933.251170601849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45933.251170601849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45933.251170601849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45933.251170601849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45933.251170601849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45933.251170601849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45933.251170601849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45933.251170601849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45933.251170601849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45933.251170601849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45933.251170601849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45933.251170601849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45933.251170601849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45933.251170601849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45933.251170601849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45933.251170601849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45933.251170601849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45933.251170601849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45933.251170601849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45933.251170601849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45933.251170601849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45933.251170601849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45933.251170601849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45933.251170601849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45933.251170601849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45933.251170601849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45933.251170601849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45933.251170601849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45933.251170601849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45933.251170601849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45933.251170601849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45933.251170601849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45933.251170601849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45933.251170601849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45933.251170601849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45933.251170601849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45933.251170601849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45933.251170601849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45933.251170601849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45933.251170601849</v>
      </c>
      <c r="H320" s="124"/>
      <c r="I320" s="120" t="str">
        <f>IFERROR(VLOOKUP(D320,DB!A:F,6,0),"")</f>
        <v/>
      </c>
      <c r="J320" s="119" t="str">
        <f>IFERROR(VLOOKUP(D320,DB!A:G,7,0),"")</f>
        <v/>
      </c>
      <c r="K320" s="125"/>
      <c r="L320" s="126" t="str">
        <f>IFERROR(VLOOKUP(D320,DB!A:I,9,0),"")</f>
        <v/>
      </c>
    </row>
  </sheetData>
  <dataValidations count="2">
    <dataValidation allowBlank="1" showInputMessage="1" showErrorMessage="1" sqref="E1" xr:uid="{380493DB-286A-4683-AF55-C78F04945A49}"/>
    <dataValidation type="list" allowBlank="1" showInputMessage="1" showErrorMessage="1" sqref="E6:E3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2025-10-03T03:03:42Z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