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85" documentId="13_ncr:1_{F6CB121F-512D-4AA6-A0C1-0FB36C537598}" xr6:coauthVersionLast="47" xr6:coauthVersionMax="47" xr10:uidLastSave="{1A184F38-4036-43C7-8D83-53EE9A90D64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<sst xmlns="http://schemas.openxmlformats.org/spreadsheetml/2006/main" count="178595" uniqueCount="39079">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</sst>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272.76646990740846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45935.714895833335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45935.714895833335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45935.714895833335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45935.714895833335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45935.714895833335</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45935.714895833335</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45935.714895833335</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45935.714895833335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45935.714895833335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45935.714895833335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45935.714895833335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45935.714895833335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45935.714895833335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45935.714895833335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45935.714895833335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45935.714895833335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45935.714895833335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45935.714895833335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45935.714895833335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45935.714895833335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45935.714895833335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45935.714895833335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45935.714895833335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45935.714895833335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45935.714895833335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45935.714895833335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45935.714895833335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45935.714895833335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45935.714895833335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244.0631134259238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128.9878125000032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110.71505787037313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0.28277777777839219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0.13341435185429873</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45935.714895833335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45935.714895833335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45935.714895833335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45935.714895833335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45935.714895833335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45935.714895833335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45935.714895833335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45935.714895833335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45935.714895833335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45935.714895833335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45935.714895833335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45935.714895833335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45935.714895833335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45935.714895833335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45935.714895833335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45935.714895833335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45935.714895833335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45935.714895833335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45935.714895833335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45935.714895833335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45935.714895833335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45935.714895833335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45935.714895833335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45935.714895833335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45935.714895833335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45935.714895833335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45935.714895833335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45935.714895833335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45935.714895833335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45935.714895833335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45935.714895833335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45935.714895833335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45935.714895833335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45935.714895833335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45935.714895833335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45935.714895833335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45935.714895833335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45935.714895833335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45935.714895833335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45935.714895833335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45935.714895833335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45935.714895833335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45935.714895833335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45935.714895833335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45935.714895833335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45935.714895833335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45935.714895833335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45935.714895833335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45935.714895833335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45935.714895833335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45935.714895833335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45935.714895833335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45935.714895833335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45935.714895833335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45935.714895833335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45935.714895833335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45935.714895833335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45935.714895833335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45935.714895833335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45935.714895833335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45935.714895833335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45935.714895833335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45935.714895833335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45935.714895833335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45935.714895833335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45935.714895833335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45935.714895833335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45935.714895833335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45935.714895833335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45935.714895833335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45935.714895833335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45935.714895833335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45935.714895833335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45935.714895833335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45935.714895833335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45935.714895833335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45935.714895833335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45935.714895833335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45935.714895833335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45935.714895833335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45935.714895833335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45935.714895833335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45935.714895833335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45935.714895833335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45935.714895833335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45935.714895833335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45935.714895833335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45935.714895833335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45935.714895833335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45935.714895833335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45935.714895833335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45935.714895833335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45935.714895833335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45935.714895833335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45935.714895833335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45935.714895833335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45935.714895833335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45935.714895833335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45935.714895833335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45935.714895833335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45935.714895833335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45935.714895833335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45935.714895833335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45935.714895833335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45935.714895833335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45935.714895833335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45935.714895833335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45935.714895833335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45935.714895833335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45935.714895833335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45935.714895833335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45935.714895833335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45935.714895833335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45935.714895833335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45935.714895833335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45935.714895833335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45935.714895833335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45935.714895833335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45935.714895833335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45935.714895833335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45935.714895833335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45935.714895833335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45935.714895833335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45935.714895833335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45935.714895833335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45935.714895833335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45935.714895833335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45935.714895833335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45935.714895833335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45935.714895833335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45935.714895833335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45935.714895833335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45935.714895833335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45935.714895833335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45935.714895833335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45935.714895833335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45935.714895833335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45935.714895833335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45935.714895833335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45935.714895833335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45935.714895833335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45935.714895833335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45935.714895833335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45935.714895833335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45935.714895833335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45935.714895833335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45935.714895833335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45935.714895833335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45935.714895833335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45935.714895833335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45935.714895833335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45935.714895833335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45935.714895833335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45935.714895833335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45935.714895833335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45935.714895833335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45935.714895833335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45935.714895833335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45935.714895833335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45935.714895833335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45935.714895833335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45935.714895833335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45935.714895833335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45935.714895833335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45935.714895833335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45935.714895833335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45935.714895833335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45935.714895833335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45935.714895833335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45935.714895833335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45935.714895833335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45935.714895833335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45935.714895833335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45935.714895833335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45935.714895833335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45935.714895833335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45935.714895833335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45935.714895833335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45935.714895833335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45935.714895833335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45935.714895833335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45935.714895833335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45935.714895833335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45935.714895833335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45935.714895833335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45935.714895833335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45935.714895833335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45935.714895833335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45935.714895833335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45935.714895833335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45935.714895833335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45935.714895833335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45935.714895833335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45935.714895833335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45935.714895833335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45935.714895833335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45935.714895833335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45935.714895833335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45935.714895833335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45935.714895833335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45935.714895833335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45935.714895833335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45935.714895833335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45935.714895833335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45935.714895833335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45935.714895833335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45935.714895833335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45935.714895833335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45935.714895833335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45935.714895833335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45935.714895833335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45935.714895833335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45935.714895833335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45935.714895833335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45935.714895833335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45935.714895833335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45935.714895833335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45935.714895833335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45935.714895833335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45935.714895833335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45935.714895833335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45935.714895833335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45935.714895833335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45935.714895833335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45935.714895833335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45935.714895833335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45935.714895833335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45935.714895833335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45935.714895833335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45935.714895833335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45935.714895833335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45935.714895833335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45935.714895833335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45935.714895833335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45935.714895833335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45935.714895833335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45935.714895833335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45935.714895833335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45935.714895833335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45935.714895833335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45935.714895833335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45935.714895833335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45935.714895833335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45935.714895833335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45935.714895833335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45935.714895833335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45935.714895833335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45935.714895833335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45935.714895833335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45935.714895833335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45935.714895833335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45935.714895833335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45935.714895833335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45935.714895833335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45935.714895833335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45935.714895833335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45935.714895833335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45935.714895833335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45935.714895833335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45935.714895833335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45935.714895833335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45935.714895833335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45935.714895833335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45935.714895833335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45935.714895833335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45935.714895833335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45935.714895833335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45935.714895833335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45935.714895833335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45935.714895833335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45935.714895833335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45935.714895833335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45935.714895833335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45935.714895833335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45935.714895833335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45935.714895833335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45935.714895833335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45935.714895833335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45935.714895833335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45935.714895833335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45935.714895833335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45935.714895833335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45935.714895833335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45935.714895833335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45935.714895833335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45935.714895833335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45935.714895833335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45935.714895833335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45935.714895833335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45935.714895833335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45935.714895833335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45935.714895833335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45935.714895833335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45935.714895833335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45935.714895833335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45935.714895833335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45935.714895833335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45935.714895833335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45935.714895833335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45935.714895833335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45935.714895833335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45935.714895833335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45935.714895833335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45935.714895833335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45935.714895833335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45935.714895833335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45935.714895833335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45935.714895833335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45935.714895833335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45935.714895833335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45935.714895833335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45935.714895833335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45935.714895833335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45935.714895833335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45935.714895833335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45935.714895833335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45935.714895833335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45935.714895833335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45935.714895833335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45935.714895833335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45935.714895833335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45935.714895833335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45935.714895833335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45935.714895833335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45935.714895833335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45935.714895833335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45935.714895833335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45935.714895833335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45935.714895833335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45935.714895833335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45935.714895833335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45935.714895833335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45935.714895833335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45935.714895833335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45935.714895833335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45935.714895833335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45935.714895833335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45935.714895833335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45935.714895833335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45935.714895833335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45935.714895833335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45935.714895833335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45935.714895833335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45935.714895833335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45935.714895833335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45935.714895833335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45935.714895833335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45935.714895833335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45935.714895833335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45935.714895833335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45935.714895833335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45935.714895833335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45935.714895833335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45935.714895833335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45935.714895833335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45935.714895833335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45935.714895833335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45935.714895833335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45935.714895833335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45935.714895833335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45935.714895833335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45935.714895833335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45935.714895833335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45935.714895833335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45935.714895833335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45935.714895833335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45935.714895833335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45935.714895833335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45935.714895833335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45935.714895833335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45935.714895833335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45935.714895833335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45935.714895833335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45935.714895833335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45935.714895833335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45935.714895833335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45935.714895833335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45935.714895833335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45935.714895833335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45935.714895833335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45935.714895833335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45935.714895833335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45935.714895833335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45935.714895833335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45935.714895833335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45935.714895833335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45935.714895833335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45935.714895833335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45935.714895833335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45935.714895833335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45935.714895833335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45935.714895833335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45935.714895833335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45935.714895833335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45935.714895833335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45935.714895833335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45935.714895833335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45935.714895833335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45935.714895833335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45935.714895833335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45935.714895833335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45935.714895833335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45935.714895833335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45935.714895833335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45935.714895833335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45935.714895833335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45935.714895833335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45935.714895833335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45935.714895833335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45935.714895833335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45935.714895833335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45935.714895833335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45935.714895833335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45935.714895833335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45935.714895833335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45935.714895833335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45935.714895833335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45935.714895833335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45935.714895833335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45935.714895833335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45935.714895833335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45935.714895833335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45935.714895833335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45935.714895833335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45935.714895833335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45935.714895833335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45935.714895833335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45935.714895833335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45935.714895833335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45935.714895833335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45935.714895833335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45935.714895833335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45935.714895833335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45935.714895833335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45935.714895833335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45935.714895833335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45935.714895833335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45935.714895833335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45935.714895833335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45935.714895833335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45935.714895833335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45935.714895833335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45935.714895833335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45935.714895833335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45935.714895833335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45935.714895833335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45935.714895833335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45935.714895833335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45935.714895833335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45935.714895833335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45935.714895833335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45935.714895833335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45935.714895833335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45935.714895833335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45935.714895833335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45935.714895833335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45935.714895833335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45935.714895833335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45935.714895833335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45935.714895833335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45935.714895833335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45935.714895833335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45935.714895833335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45935.714895833335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45935.714895833335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45935.714895833335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45935.714895833335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45935.714895833335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45935.714895833335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45935.714895833335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45935.714895833335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45935.714895833335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45935.714895833335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45935.714895833335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45935.714895833335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45935.714895833335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45935.714895833335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45935.714895833335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45935.714895833335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45935.714895833335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45935.714895833335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45935.714895833335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45935.714895833335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45935.714895833335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45935.714895833335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45935.714895833335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45935.714895833335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45935.714895833335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45935.714895833335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45935.714895833335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45935.714895833335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45935.714895833335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45935.714895833335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45935.714895833335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45935.714895833335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45935.714895833335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45935.714895833335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45935.714895833335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45935.714895833335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45935.714895833335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45935.714895833335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45935.714895833335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45935.714895833335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45935.714895833335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45935.714895833335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45935.714895833335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45935.714895833335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45935.714895833335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45935.714895833335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45935.714895833335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45935.714895833335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45935.714895833335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45935.714895833335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45935.714895833335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45935.714895833335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45935.714895833335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45935.714895833335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45935.714895833335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45935.714895833335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45935.714895833335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45935.714895833335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45935.714895833335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45935.714895833335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45935.714895833335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45935.714895833335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45935.714895833335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45935.714895833335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45935.714895833335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45935.714895833335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45935.714895833335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45935.714895833335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45935.714895833335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45935.714895833335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45935.714895833335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45935.714895833335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45935.714895833335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45935.714895833335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45935.714895833335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45935.714895833335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45935.714895833335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45935.714895833335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45935.714895833335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45935.714895833335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45935.714895833335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45935.714895833335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45935.714895833335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45935.714895833335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45935.714895833335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45935.714895833335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45935.714895833335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45935.714895833335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45935.714895833335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45935.714895833335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45935.714895833335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45935.714895833335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45935.714895833335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45935.714895833335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45935.714895833335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45935.714895833335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45935.714895833335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45935.714895833335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45935.714895833335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45935.714895833335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45935.714895833335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45935.714895833335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45935.714895833335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45935.714895833335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45935.714895833335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45935.714895833335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45935.714895833335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45935.714895833335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45935.714895833335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45935.714895833335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45935.714895833335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45935.714895833335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45935.714895833335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45935.714895833335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45935.714895833335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45935.714895833335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45935.714895833335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45935.714895833335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45935.714895833335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45935.714895833335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45935.714895833335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45935.714895833335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45935.714895833335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45935.714895833335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45935.714895833335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45935.714895833335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45935.714895833335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45935.714895833335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45935.714895833335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45935.714895833335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45935.714895833335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45935.714895833335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45935.714895833335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45935.714895833335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45935.714895833335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45935.714895833335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45935.714895833335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45935.714895833335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45935.714895833335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45935.714895833335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45935.714895833335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45935.714895833335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45935.714895833335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45935.714895833335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45935.714895833335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45935.714895833335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45935.714895833335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45935.714895833335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45935.714895833335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45935.714895833335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45935.714895833335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45935.714895833335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45935.714895833335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45935.714895833335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45935.714895833335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45935.714895833335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45935.714895833335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45935.714895833335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45935.714895833335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45935.714895833335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45935.714895833335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45935.714895833335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45935.714895833335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45935.714895833335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45935.714895833335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45935.714895833335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45935.714895833335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45935.714895833335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45935.714895833335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45935.714895833335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45935.714895833335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45935.714895833335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45935.714895833335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45935.714895833335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45935.714895833335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45935.714895833335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45935.714895833335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45935.714895833335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45935.714895833335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45935.714895833335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45935.714895833335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45935.714895833335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45935.714895833335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45935.714895833335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45935.714895833335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45935.714895833335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45935.714895833335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45935.714895833335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45935.714895833335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45935.714895833335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45935.714895833335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45935.714895833335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45935.714895833335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45935.714895833335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45935.714895833335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45935.714895833335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45935.714895833335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45935.714895833335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45935.714895833335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45935.714895833335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45935.714895833335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45935.714895833335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45935.714895833335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45935.714895833335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45935.714895833335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45935.714895833335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45935.714895833335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45935.714895833335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45935.714895833335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45935.714895833335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45935.714895833335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45935.714895833335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45935.714895833335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45935.714895833335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45935.714895833335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45935.714895833335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45935.714895833335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45935.714895833335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45935.714895833335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45935.714895833335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45935.714895833335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45935.714895833335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45935.714895833335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45935.714895833335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45935.714895833335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45935.714895833335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45935.714895833335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45935.714895833335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45935.714895833335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45935.714895833335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45935.714895833335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45935.714895833335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45935.714895833335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45935.714895833335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45935.714895833335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45935.714895833335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45935.714895833335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45935.714895833335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45935.714895833335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45935.714895833335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45935.714895833335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45935.714895833335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45935.714895833335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45935.714895833335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45935.714895833335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45935.714895833335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45935.714895833335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45935.714895833335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45935.714895833335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45935.714895833335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45935.714895833335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45935.714895833335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45935.714895833335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45935.714895833335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45935.714895833335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45935.714895833335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45935.714895833335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45935.714895833335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45935.714895833335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45935.714895833335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45935.714895833335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45935.714895833335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45935.714895833335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45935.714895833335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45935.714895833335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45935.714895833335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45935.714895833335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45935.714895833335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45935.714895833335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45935.714895833335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45935.714895833335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45935.714895833335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45935.714895833335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45935.714895833335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45935.714895833335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45935.714895833335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45935.714895833335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45935.714895833335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45935.714895833335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45935.714895833335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45935.714895833335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45935.714895833335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45935.714895833335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45935.714895833335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45935.714895833335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45935.714895833335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45935.714895833335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45935.714895833335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45935.714895833335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45935.714895833335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45935.714895833335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45935.714895833335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45935.714895833335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45935.714895833335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45935.714895833335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45935.714895833335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45935.714895833335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45935.714895833335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45935.714895833335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45935.714895833335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45935.714895833335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45935.714895833335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45935.714895833335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45935.714895833335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45935.714895833335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45935.714895833335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45935.714895833335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45935.714895833335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45935.714895833335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45935.714895833335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45935.714895833335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45935.714895833335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45935.714895833335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45935.714895833335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45935.714895833335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45935.714895833335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45935.714895833335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45935.714895833335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45935.714895833335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45935.714895833335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45935.714895833335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45935.714895833335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45935.714895833335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45935.714895833335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45935.714895833335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45935.714895833335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45935.714895833335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45935.714895833335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45935.714895833335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45935.714895833335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45935.714895833335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45935.714895833335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45935.714895833335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45935.714895833335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45935.714895833335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45935.714895833335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45935.714895833335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45935.714895833335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45935.714895833335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45935.714895833335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45935.714895833335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45935.714895833335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45935.714895833335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45935.714895833335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45935.714895833335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45935.714895833335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45935.714895833335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45935.714895833335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45935.714895833335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45935.714895833335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45935.714895833335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45935.714895833335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45935.714895833335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45935.714895833335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45935.714895833335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45935.714895833335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45935.714895833335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45935.714895833335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45935.714895833335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45935.714895833335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45935.714895833335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45935.714895833335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45935.714895833335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45935.714895833335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45935.714895833335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45935.714895833335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45935.714895833335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45935.714895833335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45935.714895833335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45935.714895833335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45935.714895833335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45935.714895833335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45935.714895833335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45935.714895833335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45935.714895833335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45935.714895833335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45935.714895833335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45935.714895833335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45935.714895833335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45935.714895833335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45935.714895833335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45935.714895833335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45935.714895833335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45935.714895833335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45935.714895833335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45935.714895833335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45935.714895833335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45935.714895833335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45935.714895833335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45935.714895833335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45935.714895833335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45935.714895833335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45935.714895833335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45935.714895833335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45935.714895833335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45935.714895833335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45935.714895833335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45935.714895833335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45935.714895833335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45935.714895833335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45935.714895833335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45935.714895833335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45935.714895833335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45935.714895833335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45935.714895833335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45935.714895833335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45935.714895833335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45935.714895833335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45935.714895833335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45935.714895833335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45935.714895833335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45935.714895833335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45935.714895833335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45935.714895833335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45935.714895833335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45935.714895833335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45935.714895833335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45935.714895833335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45935.714895833335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45935.714895833335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45935.714895833335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45935.714895833335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45935.714895833335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45935.714895833335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45935.714895833335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45935.714895833335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45935.714895833335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45935.714895833335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45935.714895833335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45935.714895833335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45935.714895833335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45935.714895833335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45935.714895833335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45935.714895833335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45935.714895833335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45935.714895833335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45935.714895833335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45935.714895833335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45935.714895833335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45935.714895833335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45935.714895833335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45935.714895833335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45935.714895833335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45935.714895833335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45935.714895833335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45935.714895833335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45935.714895833335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45935.714895833335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45935.714895833335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45935.714895833335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45935.714895833335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45935.714895833335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45935.714895833335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45935.714895833335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45935.714895833335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45935.714895833335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45935.714895833335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45935.714895833335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45935.714895833335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45935.714895833335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45935.714895833335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45935.714895833335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45935.714895833335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45935.714895833335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45935.714895833335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45935.714895833335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45935.714895833335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45935.714895833335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45935.714895833335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45935.714895833335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45935.714895833335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45935.714895833335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45935.714895833335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45935.714895833335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45935.714895833335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45935.714895833335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45935.714895833335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45935.714895833335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45935.714895833335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45935.714895833335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45935.714895833335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45935.714895833335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45935.714895833335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45935.714895833335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45935.714895833335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45935.714895833335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45935.714895833335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45935.714895833335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45935.714895833335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45935.714895833335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45935.714895833335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45935.714895833335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45935.714895833335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45935.714895833335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45935.714895833335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45935.714895833335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45935.714895833335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45935.714895833335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45935.714895833335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45935.714895833335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45935.714895833335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45935.714895833335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45935.714895833335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45935.714895833335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45935.714895833335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45935.714895833335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45935.714895833335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45935.714895833335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45935.714895833335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45935.714895833335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45935.714895833335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45935.714895833335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45935.714895833335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45935.714895833335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45935.714895833335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45935.714895833335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45935.714895833335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45935.714895833335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45935.714895833335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45935.714895833335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45935.714895833335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45935.714895833335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45935.714895833335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45935.714895833335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45935.714895833335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45935.714895833335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45935.714895833335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45935.714895833335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45935.714895833335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45935.714895833335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45935.714895833335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45935.714895833335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45935.714895833335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45935.714895833335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45935.714895833335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45935.714895833335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45935.714895833335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45935.714895833335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45935.714895833335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45935.714895833335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45935.714895833335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45935.714895833335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45935.714895833335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45935.714895833335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45935.714895833335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45935.714895833335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45935.714895833335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45935.714895833335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45935.714895833335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45935.714895833335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45935.714895833335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45935.714895833335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45935.714895833335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45935.714895833335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45935.714895833335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45935.714895833335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45935.714895833335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45935.714895833335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45935.714895833335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45935.714895833335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45935.714895833335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45935.714895833335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45935.714895833335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45935.714895833335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45935.714895833335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45935.714895833335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45935.714895833335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45935.714895833335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45935.714895833335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45935.714895833335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45935.714895833335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45935.714895833335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45935.714895833335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45935.714895833335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45935.714895833335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45935.714895833335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45935.714895833335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45935.714895833335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45935.714895833335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45935.714895833335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45935.714895833335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45935.714895833335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45935.714895833335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45935.714895833335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45935.714895833335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45935.714895833335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45935.714895833335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45935.714895833335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45935.714895833335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45935.714895833335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45935.714895833335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45935.714895833335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45935.714895833335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45935.714895833335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45935.714895833335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45935.714895833335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45935.714895833335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45935.714895833335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45935.714895833335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45935.714895833335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45935.714895833335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45935.714895833335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45935.714895833335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45935.714895833335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45935.714895833335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45935.714895833335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45935.714895833335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45935.714895833335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45935.714895833335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45935.714895833335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45935.714895833335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45935.714895833335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45935.714895833335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45935.714895833335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45935.714895833335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45935.714895833335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45935.714895833335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45935.714895833335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45935.714895833335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45935.714895833335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45935.714895833335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45935.714895833335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45935.714895833335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45935.714895833335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45935.714895833335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45935.714895833335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45935.714895833335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45935.714895833335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45935.714895833335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45935.714895833335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45935.714895833335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45935.714895833335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45935.714895833335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45935.714895833335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45935.714895833335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45935.714895833335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45935.714895833335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45935.714895833335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45935.714895833335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45935.714895833335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45935.714895833335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45935.714895833335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45935.714895833335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45935.714895833335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45935.714895833335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45935.714895833335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45935.714895833335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45935.714895833335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45935.714895833335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45935.714895833335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45935.714895833335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45935.714895833335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45935.714895833335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45935.714895833335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45935.714895833335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45935.714895833335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45935.714895833335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45935.714895833335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45935.714895833335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45935.714895833335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45935.714895833335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45935.714895833335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45935.714895833335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45935.714895833335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45935.714895833335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45935.714895833335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45935.714895833335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45935.714895833335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45935.714895833335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45935.714895833335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45935.714895833335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45935.714895833335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45935.714895833335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45935.714895833335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45935.714895833335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45935.714895833335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45935.714895833335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45935.714895833335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45935.714895833335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45935.714895833335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45935.714895833335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45935.714895833335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45935.714895833335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45935.714895833335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45935.714895833335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45935.714895833335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45935.714895833335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45935.714895833335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45935.714895833335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45935.714895833335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45935.714895833335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45935.714895833335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45935.714895833335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45935.714895833335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45935.714895833335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45935.714895833335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45935.714895833335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45935.714895833335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45935.714895833335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45935.714895833335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45935.714895833335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45935.714895833335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45935.714895833335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45935.714895833335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45935.714895833335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45935.714895833335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45935.714895833335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45935.714895833335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45935.714895833335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45935.714895833335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45935.714895833335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45935.714895833335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45935.714895833335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45935.714895833335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45935.714895833335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45935.714895833335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45935.714895833335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45935.714895833335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45935.714895833335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45935.714895833335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45935.714895833335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45935.714895833335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45935.714895833335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45935.714895833335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45935.714895833335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45935.714895833335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45935.714895833335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45935.714895833335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45935.714895833335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45935.714895833335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45935.714895833335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45935.714895833335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45935.714895833335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45935.714895833335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45935.714895833335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45935.714895833335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45935.714895833335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45935.714895833335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45935.714895833335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45935.714895833335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45935.714895833335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45935.714895833335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45935.714895833335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45935.714895833335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45935.714895833335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45935.714895833335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45935.714895833335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45935.714895833335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45935.714895833335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45935.714895833335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45935.714895833335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45935.714895833335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45935.714895833335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45935.714895833335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45935.714895833335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45935.714895833335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45935.714895833335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45935.714895833335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45935.714895833335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45935.714895833335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45935.714895833335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45935.714895833335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45935.714895833335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45935.714895833335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45935.714895833335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45935.714895833335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45935.714895833335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45935.714895833335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45935.714895833335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45935.714895833335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45935.714895833335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45935.714895833335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45935.714895833335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45935.714895833335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45935.714895833335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45935.714895833335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45935.714895833335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45935.714895833335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45935.714895833335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45935.714895833335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45935.714895833335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45935.714895833335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45935.714895833335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45935.714895833335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45935.714895833335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45935.714895833335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45935.714895833335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45935.714895833335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45935.714895833335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45935.714895833335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45935.714895833335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45935.714895833335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45935.714895833335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45935.714895833335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45935.714895833335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45935.714895833335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45935.714895833335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45935.714895833335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45935.714895833335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45935.714895833335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45935.714895833335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45935.714895833335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45935.714895833335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45935.714895833335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45935.714895833335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45935.714895833335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45935.714895833335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45935.714895833335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45935.714895833335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45935.714895833335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45935.714895833335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45935.714895833335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45935.714895833335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45935.714895833335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45935.714895833335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45935.714895833335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45935.714895833335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45935.714895833335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45935.714895833335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45935.714895833335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45935.714895833335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45935.714895833335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45935.714895833335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45935.714895833335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45935.714895833335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45935.714895833335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45935.714895833335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45935.714895833335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45935.714895833335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45935.714895833335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45935.714895833335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45935.714895833335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45935.714895833335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45935.714895833335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45935.714895833335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45935.714895833335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45935.714895833335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45935.714895833335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45935.714895833335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45935.714895833335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45935.714895833335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45935.714895833335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45935.714895833335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45935.714895833335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45935.714895833335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45935.714895833335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45935.714895833335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45935.714895833335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45935.714895833335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45935.714895833335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45935.714895833335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45935.714895833335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45935.714895833335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45935.714895833335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45935.714895833335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45935.714895833335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45935.714895833335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45935.714895833335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45935.714895833335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45935.714895833335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45935.714895833335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45935.714895833335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45935.714895833335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45935.714895833335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45935.714895833335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45935.714895833335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45935.714895833335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45935.714895833335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45935.714895833335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45935.714895833335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45935.714895833335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45935.714895833335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45935.714895833335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45935.714895833335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45935.714895833335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45935.714895833335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45935.714895833335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45935.714895833335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45935.714895833335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45935.714895833335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45935.714895833335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45935.714895833335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45935.714895833335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45935.714895833335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45935.714895833335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45935.714895833335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45935.714895833335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45935.714895833335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45935.714895833335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45935.714895833335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45935.714895833335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45935.714895833335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45935.714895833335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45935.714895833335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45935.714895833335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45935.714895833335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45935.714895833335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45935.714895833335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45935.714895833335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45935.714895833335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45935.714895833335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45935.714895833335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45935.714895833335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45935.714895833335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45935.714895833335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45935.714895833335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45935.714895833335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45935.714895833335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45935.714895833335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45935.714895833335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45935.714895833335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45935.714895833335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45935.714895833335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45935.714895833335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45935.714895833335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45935.714895833335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45935.714895833335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45935.714895833335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45935.714895833335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45935.714895833335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45935.714895833335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45935.714895833335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45935.714895833335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45935.714895833335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45935.714895833335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45935.714895833335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45935.714895833335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45935.714895833335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45935.714895833335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45935.714895833335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45935.714895833335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45935.714895833335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45935.714895833335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45935.714895833335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45935.714895833335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45935.714895833335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45935.714895833335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45935.714895833335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45935.714895833335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45935.714895833335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45935.714895833335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45935.714895833335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45935.714895833335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45935.714895833335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45935.714895833335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45935.714895833335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45935.714895833335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45935.714895833335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45935.714895833335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45935.714895833335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45935.714895833335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45935.714895833335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45935.714895833335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45935.714895833335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45935.714895833335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45935.714895833335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45935.714895833335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45935.714895833335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45935.714895833335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45935.714895833335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45935.714895833335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45935.714895833335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45935.714895833335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45935.714895833335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45935.714895833335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45935.714895833335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45935.714895833335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45935.714895833335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45935.714895833335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45935.714895833335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45935.714895833335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45935.714895833335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45935.714895833335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45935.714895833335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45935.714895833335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45935.714895833335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45935.714895833335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45935.714895833335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45935.714895833335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45935.714895833335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45935.714895833335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45935.714895833335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45935.714895833335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45935.714895833335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45935.714895833335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45935.714895833335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45935.714895833335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45935.714895833335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45935.714895833335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45935.714895833335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45935.714895833335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45935.714895833335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45935.714895833335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45935.714895833335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45935.714895833335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45935.714895833335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45935.714895833335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45935.714895833335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45935.714895833335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45935.714895833335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45935.714895833335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45935.714895833335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45935.714895833335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45935.714895833335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45935.714895833335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45935.714895833335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45935.714895833335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45935.714895833335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45935.714895833335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45935.714895833335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45935.714895833335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45935.714895833335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45935.714895833335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45935.714895833335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45935.714895833335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45935.714895833335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45935.714895833335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45935.714895833335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45935.714895833335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45935.714895833335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45935.714895833335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45935.714895833335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45935.714895833335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45935.714895833335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45935.714895833335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45935.714895833335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45935.714895833335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45935.714895833335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45935.714895833335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45935.714895833335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45935.714895833335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45935.714895833335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45935.714895833335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45935.714895833335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45935.714895833335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45935.714895833335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45935.714895833335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45935.714895833335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45935.714895833335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232.2341782407384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0.55795138888788642</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0.19163194444263354</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0.71958333333168412</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45935.714895833335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45935.714895833335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45935.714895833335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45935.714895833335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45935.714895833335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45935.714895833335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45935.714895833335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45935.714895833335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45935.714895833335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45935.714895833335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45935.714895833335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45935.714895833335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45935.714895833335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45935.714895833335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45935.714895833335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45935.714895833335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45935.714895833335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45935.714895833335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45935.714895833335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45935.714895833335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45935.714895833335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45935.714895833335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45935.714895833335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45935.714895833335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45935.714895833335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45935.714895833335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45935.714895833335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45935.714895833335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45935.714895833335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45935.714895833335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45935.714895833335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45935.714895833335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45935.714895833335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45935.714895833335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45935.714895833335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45935.714895833335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45935.714895833335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45935.714895833335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45935.714895833335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45935.714895833335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45935.714895833335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45935.714895833335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45935.714895833335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45935.714895833335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45935.714895833335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45935.714895833335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45935.714895833335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45935.714895833335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45935.714895833335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45935.714895833335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45935.714895833335</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43.882835648146283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9.526018518517958</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38468</v>
      </c>
      <c r="E4" s="37" t="s">
        <v>39043</v>
      </c>
      <c r="F4" s="38">
        <v>45935.706469907411</v>
      </c>
      <c r="G4" s="39">
        <f ca="1">IFERROR(NOW()-F4,"-")</f>
        <v>8.4259259238024242E-3</v>
      </c>
      <c r="H4" s="38">
        <v>45935.700486111113</v>
      </c>
      <c r="I4" s="37" t="str">
        <f>IFERROR(VLOOKUP(D4,DB!A:F,6,0),"")</f>
        <v>SCECO</v>
      </c>
      <c r="J4" s="37" t="str">
        <f>IFERROR(VLOOKUP(D4,DB!A:G,7,0),"")</f>
        <v>Haj Removal</v>
      </c>
      <c r="K4" s="37" t="s">
        <v>39069</v>
      </c>
      <c r="L4" s="37" t="str">
        <f>IFERROR(VLOOKUP(D4,DB!A:I,9,0),"")</f>
        <v>Latis</v>
      </c>
      <c r="M4" s="136"/>
    </row>
    <row r="5" spans="1:13" ht="15">
      <c r="A5" s="37"/>
      <c r="B5" s="37" t="str">
        <f>IFERROR(VLOOKUP(D5,DB!A:K,11,0),"")</f>
        <v/>
      </c>
      <c r="C5" s="37"/>
      <c r="D5"/>
      <c r="E5" s="37"/>
      <c r="F5" s="38"/>
      <c r="G5" s="39">
        <f ca="1">IFERROR(NOW()-F5,"-")</f>
        <v>45935.714895833335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45935.714895833335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45935.714895833335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45935.714895833335</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45935.714895833335</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45935.714895833335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45935.714895833335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45935.714895833335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45935.714895833335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45935.714895833335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45935.714895833335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45935.714895833335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45935.714895833335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45935.714895833335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45935.714895833335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45935.714895833335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45935.714895833335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45935.714895833335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45935.714895833335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45935.714895833335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45935.714895833335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45935.714895833335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45935.714895833335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45935.714895833335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45935.714895833335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45935.714895833335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45935.714895833335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45935.714895833335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45935.714895833335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45935.714895833335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45935.714895833335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45935.714895833335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45935.714895833335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45935.714895833335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45935.714895833335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45935.714895833335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45935.714895833335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45935.714895833335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45935.714895833335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45935.714895833335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45935.714895833335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45935.714895833335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45935.714895833335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45935.714895833335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45935.714895833335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45935.714895833335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45935.714895833335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45935.714895833335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45935.714895833335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45935.714895833335</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45935.714895833335</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45935.714895833335</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45935.714895833335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45935.714895833335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45935.714895833335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45935.714895833335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45935.714895833335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45935.714895833335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45935.714895833335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45935.714895833335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45935.714895833335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45935.714895833335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45935.714895833335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45935.714895833335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45935.714895833335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45935.714895833335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45935.714895833335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45935.714895833335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45935.714895833335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45935.714895833335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45935.714895833335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45935.714895833335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45935.714895833335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45935.714895833335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45935.714895833335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45935.714895833335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45935.714895833335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45935.714895833335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45935.714895833335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45935.714895833335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45935.714895833335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45935.714895833335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45935.714895833335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45935.714895833335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45935.714895833335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45935.714895833335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45935.714895833335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45935.714895833335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45935.714895833335</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45935.714895833335</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45935.714895833335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45935.714895833335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45935.714895833335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45935.714895833335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45935.714895833335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45935.714895833335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45935.714895833335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45935.714895833335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45935.714895833335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45935.714895833335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45935.714895833335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45935.714895833335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45935.714895833335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45935.714895833335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45935.714895833335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45935.714895833335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45935.714895833335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45935.714895833335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45935.714895833335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45935.714895833335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45935.714895833335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45935.714895833335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45935.714895833335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45935.714895833335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45935.714895833335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45935.714895833335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45935.714895833335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45935.714895833335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45935.714895833335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45935.714895833335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45935.714895833335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45935.714895833335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45935.714895833335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45935.714895833335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45935.714895833335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45935.714895833335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45935.714895833335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45935.714895833335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45935.714895833335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45935.714895833335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45935.714895833335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45935.714895833335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45935.714895833335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45935.714895833335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45935.714895833335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45935.714895833335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45935.714895833335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45935.714895833335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45935.714895833335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45935.714895833335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45935.714895833335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45935.714895833335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45935.714895833335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45935.714895833335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45935.714895833335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45935.714895833335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45935.714895833335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45935.714895833335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45935.714895833335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45935.714895833335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45935.714895833335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45935.714895833335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45935.714895833335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45935.714895833335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45935.714895833335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45935.714895833335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45935.714895833335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45935.714895833335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45935.714895833335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45935.714895833335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45935.714895833335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45935.714895833335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45935.714895833335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45935.714895833335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45935.714895833335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45935.714895833335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45935.714895833335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45935.714895833335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45935.714895833335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45935.714895833335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45935.714895833335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45935.714895833335</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45935.714895833335</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3"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8.9420486111121136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45935.714895833335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1.8339236111132777</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0.77265046296088258</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0.1158796296294895</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45935.714895833335</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c r="B8" s="120" t="str">
        <f>IFERROR(VLOOKUP(D8,DB!A:K,11,0),"")</f>
        <v/>
      </c>
      <c r="C8" s="122"/>
      <c r="D8" s="120"/>
      <c r="E8" s="123"/>
      <c r="F8" s="124"/>
      <c r="G8" s="89">
        <f ca="1">IFERROR(NOW()-F8,"-")</f>
        <v>45935.714895833335</v>
      </c>
      <c r="H8" s="124"/>
      <c r="I8" s="120" t="str">
        <f>IFERROR(VLOOKUP(D8,DB!A:F,6,0),"")</f>
        <v/>
      </c>
      <c r="J8" s="120" t="str">
        <f>IFERROR(VLOOKUP(D8,DB!A:G,7,0),"")</f>
        <v/>
      </c>
      <c r="K8" s="125" t="s">
        <v>39078</v>
      </c>
      <c r="L8" s="126" t="str">
        <f>IFERROR(VLOOKUP(D8,DB!A:I,9,0),"")</f>
        <v/>
      </c>
    </row>
    <row r="9" spans="1:16383" ht="31.5" customHeight="1">
      <c r="A9" s="121"/>
      <c r="B9" s="120" t="str">
        <f>IFERROR(VLOOKUP(D9,DB!A:K,11,0),"")</f>
        <v/>
      </c>
      <c r="C9" s="122"/>
      <c r="D9" s="120"/>
      <c r="E9" s="123"/>
      <c r="F9" s="124"/>
      <c r="G9" s="89">
        <f ca="1">IFERROR(NOW()-F9,"-")</f>
        <v>45935.714895833335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45935.714895833335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1"/>
      <c r="E11" s="123"/>
      <c r="F11" s="124"/>
      <c r="G11" s="89">
        <f ca="1">IFERROR(NOW()-F11,"-")</f>
        <v>45935.714895833335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45935.714895833335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45935.714895833335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45935.714895833335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45935.714895833335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45935.714895833335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45935.714895833335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45935.714895833335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45935.714895833335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45935.714895833335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45935.714895833335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45935.714895833335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45935.714895833335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45935.714895833335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45935.714895833335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45935.714895833335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45935.714895833335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45935.714895833335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45935.714895833335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45935.714895833335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45935.714895833335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45935.714895833335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45935.714895833335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45935.714895833335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45935.714895833335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45935.714895833335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45935.714895833335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45935.714895833335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45935.714895833335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45935.714895833335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45935.714895833335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45935.714895833335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45935.714895833335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45935.714895833335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45935.714895833335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45935.714895833335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45935.714895833335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45935.714895833335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45935.714895833335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45935.714895833335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45935.714895833335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45935.714895833335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45935.714895833335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45935.714895833335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45935.714895833335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45935.714895833335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45935.714895833335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45935.714895833335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45935.714895833335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45935.714895833335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45935.714895833335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45935.714895833335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45935.714895833335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45935.714895833335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45935.714895833335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45935.714895833335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45935.714895833335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45935.714895833335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45935.714895833335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45935.714895833335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45935.714895833335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45935.714895833335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45935.714895833335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45935.714895833335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45935.714895833335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45935.714895833335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45935.714895833335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45935.714895833335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45935.714895833335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45935.714895833335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45935.714895833335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45935.714895833335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45935.714895833335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45935.714895833335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45935.714895833335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45935.714895833335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45935.714895833335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45935.714895833335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45935.714895833335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45935.714895833335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45935.714895833335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45935.714895833335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45935.714895833335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45935.714895833335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45935.714895833335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45935.714895833335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45935.714895833335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45935.714895833335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45935.714895833335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45935.714895833335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45935.714895833335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45935.714895833335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45935.714895833335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45935.714895833335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45935.714895833335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45935.714895833335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45935.714895833335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45935.714895833335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45935.714895833335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45935.714895833335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45935.714895833335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45935.714895833335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45935.714895833335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45935.714895833335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45935.714895833335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45935.714895833335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45935.714895833335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45935.714895833335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45935.714895833335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45935.714895833335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45935.714895833335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45935.714895833335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45935.714895833335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45935.714895833335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45935.714895833335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45935.714895833335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45935.714895833335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45935.714895833335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45935.714895833335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45935.714895833335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45935.714895833335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45935.714895833335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45935.714895833335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45935.714895833335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45935.714895833335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45935.714895833335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45935.714895833335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45935.714895833335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45935.714895833335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45935.714895833335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45935.714895833335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45935.714895833335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45935.714895833335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45935.714895833335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45935.714895833335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45935.714895833335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45935.714895833335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45935.714895833335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45935.714895833335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45935.714895833335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45935.714895833335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45935.714895833335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45935.714895833335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45935.714895833335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45935.714895833335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45935.714895833335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45935.714895833335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45935.714895833335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45935.714895833335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45935.714895833335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45935.714895833335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45935.714895833335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45935.714895833335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45935.714895833335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45935.714895833335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45935.714895833335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45935.714895833335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45935.714895833335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45935.714895833335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45935.714895833335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45935.714895833335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45935.714895833335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45935.714895833335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45935.714895833335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45935.714895833335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45935.714895833335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45935.714895833335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45935.714895833335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45935.714895833335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45935.714895833335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45935.714895833335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45935.714895833335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45935.714895833335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45935.714895833335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45935.714895833335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45935.714895833335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45935.714895833335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45935.714895833335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45935.714895833335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45935.714895833335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45935.714895833335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45935.714895833335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45935.714895833335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45935.714895833335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45935.714895833335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45935.714895833335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45935.714895833335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45935.714895833335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45935.714895833335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45935.714895833335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45935.714895833335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45935.714895833335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45935.714895833335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45935.714895833335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45935.714895833335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45935.714895833335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45935.714895833335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45935.714895833335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45935.714895833335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45935.714895833335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45935.714895833335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45935.714895833335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45935.714895833335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45935.714895833335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45935.714895833335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45935.714895833335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45935.714895833335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45935.714895833335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45935.714895833335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45935.714895833335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45935.714895833335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45935.714895833335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45935.714895833335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45935.714895833335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45935.714895833335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45935.714895833335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45935.714895833335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45935.714895833335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45935.714895833335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45935.714895833335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45935.714895833335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45935.714895833335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45935.714895833335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45935.714895833335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45935.714895833335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45935.714895833335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45935.714895833335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45935.714895833335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45935.714895833335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45935.714895833335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45935.714895833335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45935.714895833335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45935.714895833335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45935.714895833335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45935.714895833335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45935.714895833335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45935.714895833335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45935.714895833335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45935.714895833335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45935.714895833335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45935.714895833335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45935.714895833335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45935.714895833335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45935.714895833335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45935.714895833335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45935.714895833335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45935.714895833335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45935.714895833335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45935.714895833335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45935.714895833335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45935.714895833335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45935.714895833335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45935.714895833335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45935.714895833335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45935.714895833335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45935.714895833335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45935.714895833335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45935.714895833335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45935.714895833335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45935.714895833335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45935.714895833335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45935.714895833335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45935.714895833335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45935.714895833335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45935.714895833335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45935.714895833335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45935.714895833335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45935.714895833335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45935.714895833335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45935.714895833335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45935.714895833335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45935.714895833335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45935.714895833335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45935.714895833335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45935.714895833335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45935.714895833335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45935.714895833335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45935.714895833335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45935.714895833335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45935.714895833335</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2025-10-05T14:11:31Z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