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94" documentId="13_ncr:1_{F6CB121F-512D-4AA6-A0C1-0FB36C537598}" xr6:coauthVersionLast="47" xr6:coauthVersionMax="47" xr10:uidLastSave="{97421F41-5A65-48D2-8D44-F92BB1D05824}"/>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6" i="3"/>
  <c r="G7" i="3"/>
  <c r="G8" i="3"/>
  <c r="G9" i="3"/>
  <c r="I3" i="4"/>
  <c r="J3" i="4"/>
  <c r="I3" i="6"/>
  <c r="I4" i="6"/>
  <c r="L6" i="3"/>
  <c r="J6" i="3"/>
  <c r="I6" i="3"/>
  <c r="B6"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5"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L2" i="3"/>
  <c r="L3" i="3"/>
  <c r="L4" i="3"/>
  <c r="L5"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J2" i="3"/>
  <c r="J3" i="3"/>
  <c r="J4" i="3"/>
  <c r="J5"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I2" i="3"/>
  <c r="I3" i="3"/>
  <c r="I4" i="3"/>
  <c r="I5"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5"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<sst xmlns="http://schemas.openxmlformats.org/spreadsheetml/2006/main" count="178585" uniqueCount="39076">
  <si>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</si>
  <si>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</si>
  <si>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</si>
  <si>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</si>
  <si>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</si>
  <si>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</si>
  <si>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</si>
  <si>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</si>
  <si>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</si>
  <si>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</si>
  <si>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</si>
  <si>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</si>
  <si>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</si>
  <si>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</si>
  <si>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</si>
  <si>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</si>
  <si>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</si>
  <si>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</si>
  <si>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</si>
  <si>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</si>
  <si>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</si>
  <si>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</si>
  <si>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</si>
  <si>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</si>
  <si>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</si>
  <si>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</si>
  <si>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</si>
  <si>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</si>
  <si>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</si>
  <si>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</si>
  <si>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</si>
  <si>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</si>
  <si>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</si>
  <si>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</si>
  <si>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</si>
  <si>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</si>
  <si>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</si>
  <si>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</si>
  <si>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</si>
  <si>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</si>
  <si>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</si>
  <si>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</si>
  <si>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</si>
  <si>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</si>
  <si>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</si>
  <si>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</si>
  <si>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</si>
  <si>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</si>
  <si>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</si>
  <si>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</si>
  <si>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</si>
  <si>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</si>
  <si>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</si>
  <si>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</si>
  <si>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</si>
  <si>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</si>
  <si>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</si>
  <si>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</si>
  <si>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</si>
  <si>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</si>
  <si>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</si>
  <si>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</si>
  <si>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</si>
  <si>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</si>
  <si>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</si>
  <si>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</si>
  <si>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</si>
  <si>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</si>
  <si>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</si>
  <si>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</si>
  <si>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</si>
  <si>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</si>
  <si>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</si>
  <si>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</si>
  <si>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</si>
  <si>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</si>
  <si>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</si>
  <si>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</si>
  <si>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</si>
  <si>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</si>
  <si>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</si>
  <si>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</si>
  <si>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</si>
  <si>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</si>
  <si>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</si>
  <si>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</si>
  <si>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</si>
  <si>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</si>
  <si>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</si>
  <si>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</si>
  <si>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</si>
  <si>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</si>
  <si>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</si>
  <si>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</si>
  <si>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</si>
  <si>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</si>
  <si>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</si>
  <si>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</si>
  <si>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</si>
  <si>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</si>
  <si>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</si>
  <si>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</si>
  <si>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</si>
  <si>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</si>
  <si>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</si>
  <si>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</si>
  <si>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</si>
  <si>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</si>
  <si>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</si>
  <si>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</si>
  <si>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</si>
  <si>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</si>
  <si>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</si>
  <si>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</si>
  <si>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</si>
  <si>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</si>
  <si>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</si>
  <si>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</si>
  <si>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</si>
  <si>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</si>
  <si>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</si>
  <si>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</si>
  <si>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</si>
  <si>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</si>
  <si>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</si>
  <si>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</si>
  <si>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</si>
  <si>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</si>
  <si>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</si>
  <si>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</si>
  <si>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</si>
  <si>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</si>
  <si>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</si>
  <si>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</si>
  <si>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</si>
  <si>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</si>
  <si>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</si>
  <si>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</si>
  <si>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</si>
  <si>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</si>
  <si>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</si>
  <si>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</si>
  <si>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</si>
  <si>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</si>
  <si>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</si>
  <si>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</si>
  <si>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</si>
  <si>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</si>
  <si>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</si>
  <si>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</si>
  <si>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</si>
  <si>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</si>
  <si>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</si>
  <si>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</si>
  <si>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</si>
  <si>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</si>
  <si>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</si>
  <si>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</si>
  <si>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</si>
  <si>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</si>
  <si>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</si>
  <si>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</si>
  <si>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</si>
  <si>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</si>
  <si>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</si>
  <si>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</si>
  <si>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</si>
  <si>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</si>
  <si>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</si>
  <si>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</si>
  <si>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</si>
  <si>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</si>
  <si>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</si>
  <si>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</si>
  <si>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</si>
  <si>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</si>
  <si>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</si>
  <si>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</si>
  <si>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</si>
  <si>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</si>
  <si>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</si>
  <si>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</si>
  <si>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</si>
  <si>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</si>
  <si>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</si>
  <si>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</si>
  <si>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</si>
  <si>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</si>
  <si>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</si>
  <si>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</si>
  <si>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</si>
  <si>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</si>
  <si>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</si>
  <si>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</si>
  <si>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</si>
  <si>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</si>
  <si>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</si>
  <si>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</si>
  <si>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</si>
  <si>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</si>
  <si>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</si>
  <si>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</si>
  <si>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</si>
  <si>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</si>
  <si>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</si>
  <si>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</si>
  <si>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</si>
  <si>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</si>
  <si>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</si>
  <si>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</si>
  <si>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</si>
  <si>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</si>
  <si>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</si>
  <si>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</si>
  <si>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</si>
  <si>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</si>
  <si>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</si>
  <si>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</si>
  <si>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</si>
  <si>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</si>
  <si>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</si>
  <si>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</si>
  <si>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</si>
  <si>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</si>
  <si>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</si>
  <si>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</si>
  <si>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</si>
  <si>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</si>
  <si>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</si>
  <si>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</si>
  <si>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</si>
  <si>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</si>
  <si>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</si>
  <si>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</si>
  <si>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</si>
  <si>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</si>
  <si>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</si>
  <si>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</si>
  <si>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</si>
  <si>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</si>
  <si>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</si>
  <si>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</si>
  <si>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</si>
  <si>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</si>
  <si>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</si>
  <si>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</si>
  <si>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</si>
  <si>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</si>
  <si>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</si>
  <si>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</si>
  <si>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</si>
  <si>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</si>
  <si>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</si>
  <si>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</si>
  <si>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</si>
  <si>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</si>
  <si>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</si>
  <si>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</si>
  <si>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</si>
  <si>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</si>
  <si>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</si>
  <si>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</si>
  <si>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</si>
  <si>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</si>
  <si>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</si>
  <si>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</si>
  <si>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</si>
  <si>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</si>
  <si>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</si>
  <si>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</si>
  <si>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</si>
  <si>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</si>
  <si>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</si>
  <si>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</si>
  <si>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</si>
  <si>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</si>
  <si>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</si>
  <si>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</si>
  <si>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</si>
  <si>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</si>
  <si>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</si>
  <si>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</si>
  <si>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</si>
  <si>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</si>
  <si>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</si>
  <si>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</si>
  <si>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</si>
  <si>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</si>
  <si>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</si>
  <si>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</si>
  <si>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</si>
  <si>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</si>
  <si>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</si>
  <si>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</si>
  <si>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</si>
  <si>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</si>
  <si>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</si>
  <si>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</si>
  <si>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</si>
  <si>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</si>
  <si>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</si>
  <si>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</si>
  <si>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</si>
  <si>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</si>
  <si>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</si>
  <si>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</si>
  <si>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</si>
  <si>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</si>
  <si>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</si>
  <si>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</si>
  <si>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</si>
  <si>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</si>
  <si>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</si>
  <si>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</si>
  <si>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</si>
  <si>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</si>
  <si>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</si>
  <si>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</si>
  <si>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</si>
  <si>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</si>
  <si>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</si>
  <si>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</si>
  <si>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</si>
  <si>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</si>
  <si>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</si>
  <si>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</si>
  <si>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</si>
  <si>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</si>
  <si>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</si>
  <si>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</si>
  <si>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</si>
  <si>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</si>
  <si>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</si>
  <si>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</si>
  <si>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</si>
  <si>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</si>
  <si>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</si>
  <si>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</si>
  <si>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</si>
  <si>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</si>
  <si>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</si>
  <si>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</si>
  <si>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</si>
  <si>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</si>
  <si>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</si>
  <si>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</si>
  <si>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</si>
  <si>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</si>
  <si>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</si>
  <si>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</si>
  <si>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</si>
  <si>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</si>
  <si>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</si>
  <si>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</si>
  <si>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</si>
  <si>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</si>
  <si>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</si>
  <si>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</si>
  <si>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</si>
  <si>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</si>
  <si>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</si>
  <si>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</si>
  <si>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</si>
  <si>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</si>
  <si>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</si>
  <si>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</si>
  <si>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</si>
  <si>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</si>
  <si>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</si>
  <si>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</si>
  <si>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</si>
  <si>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</si>
  <si>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</si>
  <si>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</si>
  <si>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</si>
  <si>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</si>
  <si>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</si>
  <si>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</si>
  <si>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</si>
  <si>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</si>
  <si>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</si>
  <si>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</si>
  <si>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</si>
  <si>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</si>
  <si>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</si>
  <si>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</si>
  <si>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</si>
  <si>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</si>
  <si>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</si>
  <si>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</si>
  <si>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</si>
  <si>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</si>
  <si>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</si>
  <si>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</si>
  <si>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</si>
  <si>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</si>
  <si>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</si>
  <si>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</si>
  <si>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</si>
  <si>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</si>
  <si>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</si>
  <si>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</si>
  <si>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</si>
  <si>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</si>
  <si>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</si>
  <si>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</si>
  <si>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</si>
  <si>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</si>
  <si>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</si>
  <si>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</si>
  <si>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</si>
  <si>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</si>
  <si>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</si>
  <si>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</si>
  <si>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</si>
  <si>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</si>
  <si>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</si>
  <si>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</si>
  <si>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</si>
  <si>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</si>
  <si>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</si>
  <si>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</si>
  <si>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</si>
  <si>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</si>
  <si>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</si>
  <si>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</si>
  <si>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</si>
  <si>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</si>
  <si>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</si>
  <si>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</si>
  <si>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</si>
  <si>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</si>
  <si>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</si>
  <si>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</si>
  <si>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</si>
  <si>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</si>
  <si>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</si>
  <si>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</si>
  <si>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</si>
  <si>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</si>
  <si>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</si>
  <si>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</si>
  <si>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</si>
  <si>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</si>
  <si>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</si>
  <si>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</si>
  <si>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</si>
  <si>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</si>
  <si>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</si>
  <si>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</si>
  <si>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</si>
  <si>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</si>
  <si>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</si>
  <si>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</si>
  <si>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</si>
  <si>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</si>
  <si>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</si>
  <si>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</si>
  <si>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</si>
  <si>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</si>
  <si>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</si>
  <si>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</si>
  <si>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</si>
  <si>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</si>
  <si>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</si>
  <si>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</si>
  <si>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</si>
  <si>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</si>
  <si>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</si>
  <si>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</si>
  <si>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</si>
  <si>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</si>
  <si>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</si>
  <si>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</si>
  <si>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</si>
  <si>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</si>
  <si>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</si>
  <si>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</si>
  <si>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</si>
  <si>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</si>
  <si>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</si>
  <si>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</si>
  <si>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</si>
  <si>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</si>
  <si>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</si>
  <si>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</si>
  <si>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</si>
  <si>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</si>
  <si>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</si>
  <si>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</si>
  <si>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</si>
  <si>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</si>
  <si>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</si>
  <si>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</si>
  <si>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</si>
  <si>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</si>
  <si>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</si>
  <si>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</si>
  <si>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</si>
  <si>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</si>
  <si>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</si>
  <si>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</si>
  <si>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</si>
  <si>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</si>
  <si>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</si>
  <si>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</si>
  <si>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</si>
  <si>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</si>
  <si>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</si>
  <si>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</si>
  <si>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</si>
  <si>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</si>
  <si>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</si>
  <si>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</si>
  <si>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</si>
  <si>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</si>
  <si>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</si>
  <si>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</si>
  <si>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</si>
  <si>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</si>
  <si>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</si>
  <si>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</si>
  <si>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</si>
  <si>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</si>
  <si>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</si>
  <si>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</si>
  <si>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</si>
  <si>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</si>
  <si>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</si>
  <si>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</si>
  <si>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</si>
  <si>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</si>
  <si>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</si>
  <si>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</si>
  <si>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</si>
  <si>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</si>
  <si>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</si>
  <si>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</si>
  <si>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</si>
  <si>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</si>
  <si>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</si>
  <si>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</si>
  <si>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</si>
  <si>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</si>
  <si>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</si>
  <si>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</si>
  <si>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</si>
  <si>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</si>
  <si>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</si>
  <si>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</si>
  <si>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</si>
  <si>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</si>
  <si>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</si>
  <si>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</si>
  <si>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</si>
  <si>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</si>
  <si>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</si>
  <si>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</si>
  <si>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</si>
  <si>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</si>
  <si>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</si>
  <si>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</si>
  <si>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</si>
  <si>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</si>
  <si>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</si>
  <si>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</si>
  <si>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</si>
  <si>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</si>
  <si>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</si>
  <si>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</si>
  <si>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</si>
  <si>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</si>
  <si>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</si>
  <si>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</si>
  <si>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</si>
  <si>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</si>
  <si>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</si>
  <si>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</si>
  <si>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</si>
  <si>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</si>
  <si>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</si>
  <si>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</si>
  <si>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</si>
  <si>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</si>
  <si>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</si>
  <si>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</si>
  <si>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</si>
  <si>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</si>
  <si>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</si>
  <si>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</si>
  <si>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</si>
  <si>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</si>
  <si>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</si>
  <si>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</si>
  <si>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</si>
  <si>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</si>
  <si>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</si>
  <si>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</si>
  <si>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</si>
  <si>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</si>
  <si>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</si>
  <si>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</si>
  <si>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</si>
  <si>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</si>
  <si>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</si>
  <si>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</si>
  <si>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</si>
  <si>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</si>
  <si>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</si>
  <si>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</si>
  <si>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</si>
  <si>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</si>
  <si>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</si>
  <si>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</si>
  <si>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</si>
  <si>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</si>
  <si>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</si>
  <si>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</si>
  <si>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</si>
  <si>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</si>
  <si>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</si>
  <si>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</si>
  <si>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</si>
  <si>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</si>
  <si>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</si>
  <si>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</si>
  <si>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</si>
  <si>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</si>
  <si>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</si>
  <si>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</si>
  <si>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</si>
  <si>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</si>
  <si>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</si>
  <si>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</si>
  <si>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</si>
  <si>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</si>
  <si>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</si>
  <si>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</si>
  <si>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</si>
  <si>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</si>
  <si>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</si>
  <si>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</si>
  <si>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</si>
  <si>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</si>
  <si>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</si>
  <si>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</si>
  <si>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</si>
  <si>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</si>
  <si>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</si>
  <si>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</si>
  <si>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</si>
  <si>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</si>
  <si>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</si>
  <si>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</si>
  <si>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</si>
  <si>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</si>
  <si>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</si>
  <si>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</si>
  <si>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</si>
  <si>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</si>
  <si>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</si>
  <si>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</si>
  <si>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</si>
  <si>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</si>
  <si>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</si>
  <si>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</si>
  <si>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</si>
  <si>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</si>
  <si>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</si>
  <si>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</si>
  <si>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</si>
  <si>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</si>
  <si>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</si>
  <si>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</si>
  <si>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</si>
  <si>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</si>
  <si>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</si>
  <si>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</si>
  <si>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</si>
  <si>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</si>
  <si>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</si>
  <si>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</si>
  <si>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</si>
  <si>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</si>
  <si>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</si>
  <si>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</si>
  <si>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</si>
  <si>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</si>
  <si>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</si>
  <si>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</si>
  <si>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</si>
  <si>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</si>
  <si>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</si>
  <si>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</si>
  <si>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</si>
  <si>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</si>
  <si>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</si>
  <si>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</si>
  <si>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</si>
  <si>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</si>
  <si>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</si>
  <si>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</si>
  <si>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</si>
  <si>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</si>
  <si>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</si>
  <si>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</si>
  <si>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</si>
  <si>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</si>
  <si>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</si>
  <si>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</si>
  <si>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</si>
  <si>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</si>
  <si>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</si>
  <si>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</si>
  <si>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</si>
  <si>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</si>
  <si>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</si>
  <si>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</si>
  <si>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</si>
  <si>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</si>
  <si>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</si>
  <si>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</si>
  <si>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</si>
  <si>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</si>
  <si>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</si>
  <si>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</si>
  <si>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</si>
  <si>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</si>
  <si>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</si>
  <si>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</si>
  <si>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</si>
  <si>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</si>
  <si>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</si>
  <si>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</si>
  <si>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</si>
  <si>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</si>
  <si>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</si>
  <si>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</si>
  <si>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</si>
  <si>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</si>
  <si>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</si>
  <si>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</si>
  <si>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</si>
  <si>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</si>
  <si>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</si>
  <si>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</si>
  <si>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</si>
  <si>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</si>
  <si>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</si>
  <si>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</si>
  <si>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</si>
  <si>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</si>
  <si>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</si>
  <si>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</si>
  <si>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</si>
  <si>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</si>
  <si>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</si>
  <si>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</si>
  <si>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</si>
  <si>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</si>
  <si>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</si>
  <si>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</si>
  <si>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</si>
  <si>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</si>
  <si>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</si>
  <si>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</si>
  <si>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</si>
  <si>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</si>
  <si>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</si>
  <si>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</si>
  <si>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</si>
  <si>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</si>
  <si>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</si>
  <si>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</si>
  <si>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</si>
  <si>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</si>
  <si>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</si>
  <si>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</si>
  <si>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</si>
  <si>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</si>
  <si>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</si>
  <si>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</si>
  <si>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</si>
  <si>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</si>
  <si>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</si>
  <si>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</si>
  <si>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</si>
  <si>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</si>
  <si>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</si>
  <si>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</si>
  <si>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</si>
  <si>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</si>
  <si>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</si>
  <si>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</si>
  <si>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</si>
  <si>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</si>
  <si>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</si>
  <si>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</si>
  <si>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</si>
  <si>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</si>
  <si>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</si>
  <si>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</si>
  <si>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</si>
  <si>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</si>
  <si>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</si>
  <si>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</si>
  <si>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</si>
  <si>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</si>
  <si>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</si>
  <si>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</si>
  <si>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</si>
  <si>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</si>
  <si>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</si>
  <si>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</si>
  <si>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</si>
  <si>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</si>
  <si>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</si>
  <si>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</si>
  <si>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</si>
  <si>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</si>
  <si>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</si>
  <si>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</si>
  <si>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</si>
  <si>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</si>
  <si>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</si>
  <si>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</si>
  <si>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</si>
  <si>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</si>
  <si>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</si>
  <si>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</si>
  <si>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</si>
  <si>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</si>
  <si>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</si>
  <si>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</si>
  <si>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</si>
  <si>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</si>
  <si>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</si>
  <si>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</si>
  <si>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</si>
  <si>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</si>
  <si>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</si>
  <si>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</si>
  <si>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</si>
  <si>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</si>
  <si>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</si>
  <si>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</si>
  <si>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</si>
  <si>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</si>
  <si>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</si>
  <si>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</si>
  <si>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</si>
  <si>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</si>
  <si>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</si>
  <si>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</si>
  <si>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</si>
  <si>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</si>
  <si>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</si>
  <si>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</si>
  <si>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</si>
  <si>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</si>
  <si>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</si>
  <si>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</si>
  <si>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</si>
  <si>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</si>
  <si>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</si>
  <si>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</si>
  <si>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</si>
  <si>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</si>
  <si>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</si>
  <si>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</si>
  <si>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</si>
  <si>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</si>
  <si>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</si>
  <si>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</si>
  <si>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</si>
  <si>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</si>
  <si>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</si>
  <si>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</si>
  <si>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</si>
  <si>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</si>
  <si>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</si>
  <si>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</si>
  <si>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</si>
  <si>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</si>
  <si>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</si>
  <si>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</si>
  <si>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</si>
  <si>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</si>
  <si>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</si>
  <si>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</si>
  <si>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</si>
  <si>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</si>
  <si>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</si>
  <si>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</si>
  <si>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</si>
  <si>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</si>
  <si>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</si>
  <si>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</si>
  <si>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</si>
  <si>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</si>
  <si>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</si>
  <si>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</si>
  <si>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</si>
  <si>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</si>
  <si>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</si>
  <si>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</si>
  <si>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</si>
  <si>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</si>
  <si>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</si>
  <si>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</si>
  <si>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</si>
  <si>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</si>
  <si>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</si>
  <si>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</si>
  <si>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</si>
  <si>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</si>
  <si>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</si>
  <si>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</si>
  <si>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</si>
  <si>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</si>
  <si>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</si>
  <si>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</si>
  <si>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</si>
  <si>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</si>
  <si>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</si>
  <si>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</si>
  <si>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</si>
  <si>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</si>
  <si>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</si>
  <si>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</si>
  <si>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</si>
  <si>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</si>
  <si>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</si>
  <si>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</si>
  <si>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</si>
  <si>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</si>
  <si>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</si>
  <si>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</si>
  <si>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</si>
  <si>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</si>
  <si>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</si>
  <si>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</si>
  <si>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</si>
  <si>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</si>
  <si>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</si>
  <si>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</si>
  <si>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</si>
  <si>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</si>
  <si>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</si>
  <si>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</si>
  <si>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</si>
  <si>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</si>
  <si>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</si>
  <si>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</si>
  <si>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</si>
  <si>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</si>
  <si>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</si>
  <si>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</si>
  <si>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</si>
  <si>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</si>
  <si>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</si>
  <si>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</si>
  <si>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</si>
  <si>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</si>
  <si>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</si>
  <si>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</si>
  <si>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</si>
  <si>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</si>
  <si>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</si>
  <si>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</si>
  <si>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</si>
  <si>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</si>
  <si>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</si>
  <si>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</si>
  <si>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</si>
  <si>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</si>
  <si>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</si>
  <si>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</si>
  <si>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</si>
  <si>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</si>
  <si>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</si>
  <si>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</si>
  <si>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</si>
  <si>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</si>
  <si>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</si>
  <si>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</si>
  <si>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</si>
  <si>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</si>
  <si>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</si>
  <si>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</si>
  <si>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</si>
  <si>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</si>
  <si>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</si>
  <si>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</si>
  <si>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</si>
  <si>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</si>
  <si>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</si>
  <si>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</si>
  <si>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</si>
  <si>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</si>
  <si>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</si>
  <si>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</si>
  <si>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</si>
  <si>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</si>
  <si>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</si>
  <si>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</si>
  <si>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</si>
  <si>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</si>
  <si>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</si>
  <si>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</si>
  <si>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</si>
  <si>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</si>
  <si>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</si>
  <si>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</si>
  <si>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</si>
  <si>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</si>
  <si>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</si>
  <si>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</si>
  <si>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</si>
  <si>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</si>
  <si>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</si>
  <si>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</si>
  <si>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</si>
  <si>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</si>
  <si>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</si>
  <si>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</si>
  <si>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</si>
  <si>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</si>
  <si>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</si>
  <si>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</si>
  <si>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</si>
  <si>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</si>
  <si>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</si>
  <si>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</si>
  <si>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</si>
  <si>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</si>
  <si>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</si>
  <si>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</si>
  <si>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</si>
  <si>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</si>
  <si>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</si>
  <si>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</si>
  <si>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</si>
  <si>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</si>
  <si>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</si>
  <si>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</si>
  <si>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</si>
  <si>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</si>
  <si>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</si>
  <si>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</si>
  <si>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</si>
  <si>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</si>
  <si>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</si>
  <si>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</si>
  <si>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</si>
  <si>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</si>
  <si>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</si>
  <si>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</si>
  <si>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</si>
  <si>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</si>
  <si>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</si>
  <si>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</si>
  <si>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</si>
  <si>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</si>
  <si>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</si>
  <si>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</si>
  <si>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</si>
  <si>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</si>
  <si>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</si>
  <si>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</si>
  <si>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</si>
  <si>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</si>
  <si>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</si>
  <si>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</si>
  <si>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</si>
  <si>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</si>
  <si>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</si>
  <si>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</si>
  <si>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</si>
  <si>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</si>
  <si>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</si>
  <si>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</si>
  <si>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</si>
  <si>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</si>
  <si>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</si>
  <si>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</si>
  <si>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</si>
  <si>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</si>
  <si>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</si>
  <si>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</si>
  <si>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</si>
  <si>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</si>
  <si>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</si>
  <si>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</si>
  <si>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</si>
  <si>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</si>
  <si>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</si>
  <si>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</si>
  <si>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</si>
  <si>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</si>
  <si>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</si>
  <si>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</si>
  <si>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</si>
  <si>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</si>
  <si>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</si>
  <si>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</si>
  <si>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</si>
  <si>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</si>
  <si>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</si>
  <si>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</si>
  <si>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</si>
  <si>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</si>
  <si>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</si>
  <si>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</si>
  <si>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</si>
  <si>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</si>
  <si>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</si>
  <si>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</si>
  <si>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</si>
  <si>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</si>
  <si>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</si>
  <si>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</si>
  <si>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</si>
  <si>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</si>
  <si>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</si>
  <si>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</si>
  <si>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</si>
  <si>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</si>
  <si>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</si>
  <si>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</si>
  <si>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</si>
  <si>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</si>
  <si>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</si>
  <si>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</si>
  <si>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</si>
  <si>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</si>
  <si>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</si>
  <si>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</si>
  <si>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</si>
  <si>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</si>
  <si>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</si>
  <si>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</si>
  <si>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</si>
  <si>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</si>
  <si>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</si>
  <si>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</si>
  <si>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</si>
  <si>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</si>
  <si>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</si>
  <si>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</si>
  <si>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</si>
  <si>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</si>
  <si>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</si>
  <si>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</si>
  <si>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</si>
  <si>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</si>
  <si>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</si>
  <si>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</si>
  <si>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</si>
  <si>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</si>
  <si>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</si>
  <si>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</si>
  <si>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</si>
  <si>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</si>
  <si>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</si>
  <si>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</si>
  <si>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</si>
  <si>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</si>
  <si>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</si>
  <si>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</si>
  <si>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</si>
  <si>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</si>
  <si>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</si>
  <si>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</si>
  <si>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</si>
  <si>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</si>
  <si>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</si>
  <si>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</si>
  <si>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</si>
  <si>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</si>
  <si>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</si>
  <si>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</si>
  <si>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</si>
  <si>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</si>
  <si>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</si>
  <si>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</si>
  <si>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</si>
  <si>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</si>
  <si>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</si>
  <si>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</si>
  <si>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</si>
  <si>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</si>
  <si>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</si>
  <si>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</si>
  <si>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</si>
  <si>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</si>
  <si>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</si>
  <si>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</si>
  <si>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</si>
  <si>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</si>
  <si>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</si>
  <si>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</si>
  <si>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</si>
  <si>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</si>
  <si>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</si>
  <si>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</si>
  <si>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</si>
  <si>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</si>
  <si>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</si>
  <si>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</si>
  <si>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</si>
  <si>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</si>
  <si>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</si>
  <si>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</si>
  <si>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</si>
  <si>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</si>
  <si>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</si>
  <si>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</si>
  <si>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</si>
  <si>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</si>
  <si>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</si>
  <si>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</si>
  <si>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</si>
  <si>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</si>
  <si>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</si>
  <si>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</si>
  <si>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</si>
  <si>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</si>
  <si>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</si>
  <si>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</si>
  <si>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</si>
  <si>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</si>
  <si>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</si>
  <si>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</si>
  <si>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</si>
  <si>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</si>
  <si>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</si>
  <si>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</si>
  <si>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</si>
  <si>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</si>
  <si>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</si>
  <si>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</si>
  <si>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</si>
  <si>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</si>
  <si>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</si>
  <si>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</si>
  <si>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</si>
  <si>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</si>
  <si>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</si>
  <si>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</si>
  <si>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</si>
  <si>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</si>
  <si>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</si>
  <si>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</si>
  <si>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</si>
  <si>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</si>
  <si>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</si>
  <si>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</si>
  <si>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</si>
  <si>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</si>
  <si>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</si>
  <si>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</si>
  <si>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</si>
  <si>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</si>
  <si>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</si>
  <si>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</si>
  <si>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</si>
  <si>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</si>
  <si>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</si>
  <si>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</si>
  <si>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</si>
  <si>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</si>
  <si>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</si>
  <si>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</si>
  <si>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</si>
  <si>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</si>
  <si>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</si>
  <si>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</si>
  <si>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</si>
  <si>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</si>
  <si>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</si>
  <si>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</si>
  <si>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</si>
  <si>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</si>
  <si>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</si>
  <si>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</si>
  <si>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</si>
  <si>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</si>
  <si>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</si>
  <si>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</si>
  <si>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</si>
  <si>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</si>
  <si>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</si>
  <si>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</si>
  <si>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</si>
  <si>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</si>
  <si>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</si>
  <si>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</si>
  <si>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</si>
  <si>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</si>
  <si>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</si>
  <si>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</si>
  <si>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</si>
  <si>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</si>
  <si>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</si>
  <si>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</si>
  <si>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</si>
  <si>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</si>
  <si>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</si>
  <si>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</si>
  <si>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</si>
  <si>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</si>
  <si>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</si>
  <si>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</si>
  <si>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</si>
  <si>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</si>
  <si>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</si>
  <si>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</si>
  <si>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</si>
  <si>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</si>
  <si>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</si>
  <si>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</si>
  <si>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</si>
  <si>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</si>
  <si>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</si>
  <si>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</si>
  <si>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</si>
  <si>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</si>
  <si>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</si>
  <si>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</si>
  <si>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</si>
  <si>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</si>
  <si>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</si>
  <si>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</si>
  <si>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</si>
  <si>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</si>
  <si>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</si>
  <si>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</si>
  <si>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</si>
  <si>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</si>
  <si>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</si>
  <si>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</si>
  <si>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</si>
  <si>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</si>
  <si>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</si>
  <si>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</si>
  <si>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</si>
  <si>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</si>
  <si>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</si>
  <si>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</si>
  <si>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</si>
  <si>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</si>
  <si>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</si>
  <si>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</si>
  <si>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</si>
  <si>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</si>
  <si>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</si>
  <si>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</si>
  <si>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</si>
  <si>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</si>
  <si>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</si>
  <si>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</si>
  <si>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</si>
  <si>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</si>
  <si>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</si>
  <si>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</si>
  <si>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</si>
  <si>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</si>
  <si>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</si>
  <si>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</si>
  <si>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</si>
  <si>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</si>
  <si>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</si>
  <si>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</si>
  <si>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</si>
  <si>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</si>
  <si>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</si>
  <si>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</si>
  <si>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</si>
  <si>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</si>
  <si>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</si>
  <si>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</si>
  <si>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</si>
  <si>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</si>
  <si>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</si>
  <si>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</si>
  <si>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</si>
  <si>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</si>
  <si>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</si>
  <si>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</si>
  <si>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</si>
  <si>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</si>
  <si>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</si>
  <si>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</si>
  <si>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</si>
  <si>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</si>
  <si>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</si>
  <si>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</si>
  <si>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</si>
  <si>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</si>
  <si>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</si>
  <si>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</si>
  <si>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</si>
  <si>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</si>
  <si>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</si>
  <si>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</si>
  <si>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</si>
  <si>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</si>
  <si>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</si>
  <si>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</si>
  <si>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</si>
  <si>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</si>
  <si>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</si>
  <si>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</si>
  <si>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</si>
  <si>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</si>
  <si>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</si>
  <si>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</si>
  <si>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</si>
  <si>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</si>
  <si>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</si>
  <si>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</si>
  <si>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</si>
  <si>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</si>
  <si>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</si>
  <si>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</si>
  <si>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</si>
  <si>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</si>
  <si>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</si>
  <si>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</si>
  <si>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</si>
  <si>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</si>
  <si>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</si>
  <si>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</si>
  <si>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</si>
  <si>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</si>
  <si>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</si>
  <si>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</si>
  <si>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</si>
  <si>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</si>
  <si>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</si>
  <si>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</si>
  <si>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</si>
  <si>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</si>
  <si>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</si>
  <si>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</si>
  <si>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</si>
  <si>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</si>
  <si>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</si>
  <si>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</si>
  <si>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</si>
  <si>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</si>
  <si>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</si>
  <si>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</si>
  <si>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</si>
  <si>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</si>
  <si>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</si>
  <si>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</si>
  <si>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</si>
  <si>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</si>
  <si>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</si>
  <si>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</si>
  <si>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</si>
  <si>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</si>
  <si>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</si>
  <si>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</si>
  <si>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</si>
  <si>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</si>
  <si>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</si>
  <si>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</si>
  <si>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</si>
  <si>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</si>
  <si>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</si>
  <si>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</si>
  <si>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</si>
  <si>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</si>
  <si>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</si>
  <si>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</si>
  <si>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</si>
  <si>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</si>
  <si>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</si>
  <si>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</si>
  <si>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</si>
  <si>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</si>
  <si>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</si>
  <si>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</si>
  <si>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</si>
  <si>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</si>
  <si>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</si>
  <si>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</si>
  <si>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</si>
  <si>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</si>
  <si>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</si>
  <si>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</si>
  <si>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</si>
  <si>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</si>
  <si>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</si>
  <si>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</si>
  <si>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</si>
  <si>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</si>
  <si>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</si>
  <si>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</si>
  <si>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</si>
  <si>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</si>
  <si>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</si>
  <si>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</si>
  <si>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</si>
  <si>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</si>
  <si>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</si>
  <si>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</si>
  <si>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</si>
  <si>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</si>
  <si>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</si>
  <si>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</si>
  <si>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</si>
  <si>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</si>
  <si>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</si>
  <si>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</si>
  <si>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</si>
  <si>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</si>
  <si>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</si>
  <si>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</si>
  <si>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</si>
  <si>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</si>
  <si>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</si>
  <si>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</si>
  <si>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</si>
  <si>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</si>
  <si>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</si>
  <si>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</si>
  <si>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</si>
  <si>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</si>
  <si>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</si>
  <si>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</si>
  <si>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</si>
  <si>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</si>
  <si>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</si>
  <si>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</si>
  <si>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</si>
  <si>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</si>
  <si>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</si>
  <si>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</si>
  <si>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</si>
  <si>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</si>
  <si>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</si>
  <si>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</si>
  <si>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</si>
  <si>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</si>
  <si>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</si>
  <si>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</si>
  <si>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</si>
  <si>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</si>
  <si>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</si>
  <si>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</si>
  <si>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</si>
  <si>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</si>
  <si>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</si>
  <si>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</si>
  <si>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</si>
  <si>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</si>
  <si>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</si>
  <si>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</si>
  <si>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</si>
  <si>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</si>
  <si>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</si>
  <si>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</si>
  <si>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</si>
  <si>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</si>
  <si>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</si>
  <si>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</si>
  <si>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</si>
  <si>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</si>
  <si>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</si>
  <si>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</si>
  <si>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</si>
  <si>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</si>
  <si>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</si>
  <si>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</si>
  <si>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</si>
  <si>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</si>
  <si>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</si>
  <si>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</si>
  <si>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</si>
  <si>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</si>
  <si>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</si>
  <si>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</si>
  <si>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</si>
  <si>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</si>
  <si>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</si>
  <si>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</si>
  <si>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</si>
  <si>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</si>
  <si>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</si>
  <si>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</si>
  <si>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</si>
  <si>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</si>
  <si>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</si>
  <si>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</si>
  <si>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</si>
  <si>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</si>
  <si>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</si>
  <si>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</si>
  <si>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</si>
  <si>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</si>
  <si>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</si>
  <si>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</si>
  <si>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</si>
  <si>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</si>
  <si>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</si>
  <si>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</si>
  <si>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</si>
  <si>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</si>
  <si>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</si>
  <si>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</si>
  <si>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</si>
  <si>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</si>
  <si>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</si>
  <si>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</si>
  <si>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</si>
  <si>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</si>
  <si>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</si>
  <si>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</si>
  <si>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</si>
  <si>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</si>
  <si>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</si>
  <si>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</si>
  <si>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</si>
  <si>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</si>
  <si>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</si>
  <si>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</si>
  <si>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</si>
  <si>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</si>
  <si>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</si>
  <si>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</si>
  <si>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</si>
  <si>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</si>
  <si>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</si>
  <si>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</si>
  <si>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</si>
  <si>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</si>
  <si>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</si>
  <si>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</si>
  <si>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</si>
  <si>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</si>
  <si>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</si>
  <si>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</si>
  <si>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</si>
  <si>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</si>
  <si>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</si>
  <si>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</si>
  <si>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</si>
  <si>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</si>
  <si>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</si>
  <si>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</si>
  <si>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</si>
  <si>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</si>
  <si>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</si>
  <si>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</si>
  <si>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</si>
  <si>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</si>
  <si>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</si>
  <si>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</si>
  <si>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</si>
  <si>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</si>
  <si>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</si>
  <si>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</si>
  <si>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</si>
  <si>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</si>
  <si>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</si>
  <si>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</si>
  <si>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</si>
  <si>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</si>
  <si>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</si>
  <si>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</si>
  <si>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</si>
  <si>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</si>
  <si>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</si>
  <si>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</si>
  <si>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</si>
  <si>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</si>
  <si>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</si>
  <si>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</si>
  <si>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</si>
  <si>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</si>
  <si>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</si>
  <si>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</si>
  <si>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</si>
  <si>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</si>
  <si>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</si>
  <si>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</si>
  <si>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</si>
  <si>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</si>
  <si>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</si>
  <si>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</si>
  <si>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</si>
  <si>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</si>
  <si>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</si>
  <si>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</si>
  <si>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</si>
  <si>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</si>
  <si>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</si>
  <si>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</si>
  <si>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</si>
  <si>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</si>
  <si>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</si>
  <si>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</si>
  <si>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</si>
  <si>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</si>
  <si>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</si>
  <si>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</si>
  <si>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</si>
  <si>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</si>
  <si>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</si>
  <si>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</si>
  <si>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</si>
  <si>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</si>
  <si>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</si>
  <si>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</si>
  <si>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</si>
  <si>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</si>
  <si>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</si>
  <si>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</si>
  <si>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</si>
  <si>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</si>
  <si>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</si>
  <si>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</si>
  <si>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</si>
  <si>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</si>
  <si>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</si>
  <si>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</si>
  <si>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</si>
  <si>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</si>
  <si>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</si>
  <si>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</si>
  <si>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</si>
  <si>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</si>
  <si>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</si>
  <si>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</si>
  <si>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</si>
  <si>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</si>
  <si>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</si>
  <si>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</si>
  <si>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</si>
  <si>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</si>
  <si>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</si>
  <si>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</si>
  <si>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</si>
  <si>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</si>
  <si>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</si>
  <si>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</si>
  <si>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</si>
  <si>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</si>
  <si>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</si>
  <si>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</si>
  <si>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</si>
  <si>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</si>
  <si>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</si>
  <si>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</si>
  <si>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</si>
  <si>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</si>
  <si>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</si>
  <si>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</si>
  <si>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</si>
  <si>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</si>
  <si>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</si>
  <si>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</si>
  <si>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</si>
  <si>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</si>
  <si>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</si>
  <si>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</si>
  <si>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</si>
  <si>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</si>
  <si>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</si>
  <si>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</si>
  <si>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</si>
  <si>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</si>
  <si>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</si>
  <si>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</si>
  <si>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</si>
  <si>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</si>
  <si>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</si>
  <si>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</si>
  <si>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</si>
  <si>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</si>
  <si>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</si>
  <si>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</si>
  <si>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</si>
  <si>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</si>
  <si>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</si>
  <si>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</si>
  <si>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</si>
  <si>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</si>
  <si>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</si>
  <si>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</si>
  <si>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</si>
  <si>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</si>
  <si>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</si>
  <si>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</si>
  <si>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</si>
  <si>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</si>
  <si>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</si>
  <si>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</si>
  <si>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</si>
  <si>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</si>
  <si>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</si>
  <si>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</si>
  <si>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</si>
  <si>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</si>
  <si>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</si>
  <si>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</si>
  <si>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</si>
  <si>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</si>
  <si>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</si>
  <si>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</si>
  <si>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</si>
  <si>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</si>
  <si>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</si>
  <si>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</si>
  <si>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</si>
  <si>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</si>
  <si>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</si>
  <si>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</si>
  <si>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</si>
  <si>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</si>
  <si>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</si>
  <si>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</si>
  <si>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</si>
  <si>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</si>
  <si>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</si>
  <si>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</si>
  <si>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</si>
  <si>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</si>
  <si>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</si>
  <si>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</si>
  <si>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</si>
  <si>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</si>
  <si>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</si>
  <si>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</si>
  <si>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</si>
  <si>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</si>
  <si>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</si>
  <si>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</si>
  <si>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</si>
  <si>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</si>
  <si>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</si>
  <si>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</si>
  <si>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</si>
  <si>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</si>
  <si>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</si>
  <si>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</si>
  <si>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</si>
  <si>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</si>
  <si>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</si>
  <si>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</si>
  <si>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</si>
  <si>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</si>
  <si>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</si>
  <si>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</si>
  <si>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</si>
  <si>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</si>
  <si>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</si>
  <si>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</si>
  <si>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</si>
  <si>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</si>
  <si>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</si>
  <si>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</si>
  <si>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</si>
  <si>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</si>
  <si>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</si>
  <si>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</si>
  <si>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</si>
  <si>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</si>
  <si>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</si>
  <si>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</si>
  <si>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</si>
  <si>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</si>
  <si>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</si>
  <si>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</si>
  <si>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</si>
  <si>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</si>
  <si>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</si>
  <si>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</si>
  <si>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</si>
  <si>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</si>
  <si>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</si>
  <si>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</si>
  <si>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</si>
  <si>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</si>
  <si>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</si>
  <si>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</si>
  <si>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</si>
  <si>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</si>
  <si>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</si>
  <si>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</si>
  <si>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</si>
  <si>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</si>
  <si>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</si>
  <si>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</si>
  <si>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</si>
  <si>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</si>
  <si>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</si>
  <si>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</si>
  <si>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</si>
  <si>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</si>
  <si>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</si>
  <si>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</si>
  <si>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</si>
  <si>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</si>
  <si>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</si>
  <si>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</si>
  <si>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</si>
  <si>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</si>
  <si>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</si>
  <si>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</si>
  <si>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</si>
  <si>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</si>
  <si>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</si>
  <si>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</si>
  <si>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</si>
  <si>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</si>
  <si>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</si>
  <si>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</si>
  <si>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</si>
  <si>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</si>
  <si>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</si>
  <si>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</si>
  <si>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</si>
  <si>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</si>
  <si>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</si>
  <si>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</si>
  <si>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</si>
  <si>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</si>
  <si>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</si>
  <si>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</si>
  <si>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</si>
  <si>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</si>
  <si>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</si>
  <si>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</si>
  <si>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</si>
  <si>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</si>
  <si>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</si>
  <si>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</si>
  <si>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</si>
  <si>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</si>
  <si>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</si>
  <si>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</si>
  <si>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</si>
  <si>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</si>
  <si>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</si>
  <si>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</si>
  <si>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</si>
  <si>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</si>
  <si>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</si>
  <si>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</si>
  <si>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</si>
  <si>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</si>
  <si>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</si>
  <si>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</si>
  <si>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</si>
  <si>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</si>
  <si>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</si>
  <si>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</si>
  <si>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</si>
  <si>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</si>
  <si>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</si>
  <si>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</si>
  <si>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</si>
  <si>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</si>
  <si>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</si>
  <si>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</si>
  <si>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</si>
  <si>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</si>
  <si>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</si>
  <si>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</si>
  <si>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</si>
  <si>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</si>
  <si>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</si>
  <si>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</si>
  <si>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</si>
  <si>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</si>
  <si>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</si>
  <si>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</si>
  <si>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</si>
  <si>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</si>
  <si>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</si>
  <si>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</si>
  <si>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</si>
  <si>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</si>
  <si>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</si>
  <si>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</si>
  <si>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</si>
  <si>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</si>
  <si>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</si>
  <si>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</si>
  <si>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</si>
  <si>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</si>
  <si>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</si>
  <si>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</si>
  <si>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</si>
  <si>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</si>
  <si>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</si>
  <si>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</si>
  <si>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</si>
  <si>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</si>
  <si>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</si>
  <si>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</si>
  <si>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</si>
  <si>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</si>
  <si>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</si>
  <si>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</si>
  <si>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</si>
  <si>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</si>
  <si>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</si>
  <si>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</si>
  <si>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</si>
  <si>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</si>
  <si>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</si>
  <si>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</si>
  <si>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</si>
  <si>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</si>
  <si>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</si>
  <si>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</si>
  <si>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</si>
  <si>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</si>
  <si>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</si>
  <si>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</si>
  <si>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</si>
  <si>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</si>
  <si>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</si>
  <si>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</si>
  <si>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</si>
  <si>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</si>
  <si>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</si>
  <si>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</si>
  <si>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</si>
  <si>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</si>
  <si>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</si>
  <si>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</si>
  <si>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</si>
  <si>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</si>
  <si>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</si>
  <si>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</si>
  <si>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</si>
  <si>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</si>
  <si>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</si>
  <si>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</si>
  <si>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</si>
  <si>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</si>
  <si>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</si>
  <si>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</si>
  <si>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</si>
  <si>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</si>
  <si>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</si>
  <si>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</si>
  <si>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</si>
  <si>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</si>
  <si>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</si>
  <si>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</si>
  <si>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</si>
  <si>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</si>
  <si>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</si>
  <si>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</si>
  <si>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</si>
  <si>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</si>
  <si>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</si>
  <si>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</si>
  <si>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</si>
  <si>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</si>
  <si>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</si>
  <si>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</si>
  <si>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</si>
  <si>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</si>
  <si>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</si>
  <si>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</si>
  <si>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</si>
  <si>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</si>
  <si>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</si>
  <si>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</si>
  <si>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</si>
  <si>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</si>
  <si>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</si>
  <si>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</si>
  <si>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</si>
  <si>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</si>
  <si>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</si>
  <si>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</si>
  <si>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</si>
  <si>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</si>
  <si>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</si>
  <si>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</si>
  <si>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</si>
  <si>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</si>
  <si>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</si>
  <si>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</si>
  <si>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</si>
  <si>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</si>
  <si>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</si>
  <si>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</si>
  <si>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</si>
  <si>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</si>
  <si>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</si>
  <si>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</si>
  <si>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</si>
  <si>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</si>
  <si>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</si>
  <si>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</si>
  <si>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</si>
  <si>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</si>
  <si>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</si>
  <si>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</si>
  <si>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</si>
  <si>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</si>
  <si>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</si>
  <si>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</si>
  <si>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</si>
  <si>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</si>
  <si>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</si>
  <si>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</si>
  <si>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</si>
  <si>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</si>
  <si>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</si>
  <si>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</si>
  <si>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</si>
  <si>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</si>
  <si>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</si>
  <si>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</si>
  <si>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</si>
  <si>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</si>
  <si>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</si>
  <si>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</si>
  <si>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</si>
  <si>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</si>
  <si>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</si>
  <si>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</si>
  <si>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</si>
  <si>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</si>
  <si>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</si>
  <si>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</si>
  <si>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</si>
  <si>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</si>
  <si>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</si>
  <si>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</si>
  <si>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</si>
  <si>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</si>
  <si>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</si>
  <si>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</si>
  <si>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</si>
  <si>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</si>
  <si>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</si>
  <si>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</si>
  <si>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</si>
  <si>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</si>
  <si>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</si>
  <si>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</si>
  <si>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</si>
  <si>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</si>
  <si>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</si>
  <si>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</si>
  <si>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</si>
  <si>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</si>
  <si>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</si>
  <si>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</si>
  <si>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</si>
  <si>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</si>
  <si>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</si>
  <si>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</si>
  <si>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</si>
  <si>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</si>
  <si>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</si>
  <si>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</si>
  <si>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</si>
  <si>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</si>
  <si>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</si>
  <si>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</si>
  <si>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</si>
  <si>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</si>
  <si>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</si>
  <si>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</si>
  <si>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</si>
  <si>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</si>
  <si>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</si>
  <si>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</si>
  <si>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</si>
  <si>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</si>
  <si>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</si>
  <si>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</si>
  <si>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</si>
  <si>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</si>
  <si>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</si>
  <si>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</si>
  <si>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</si>
  <si>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</si>
  <si>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</si>
  <si>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</si>
  <si>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</si>
  <si>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</si>
  <si>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</si>
  <si>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</si>
  <si>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</si>
  <si>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</si>
  <si>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</si>
  <si>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</si>
  <si>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</si>
  <si>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</si>
  <si>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</si>
  <si>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</si>
  <si>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</si>
  <si>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</si>
  <si>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</si>
  <si>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</si>
  <si>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</si>
  <si>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</si>
  <si>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</si>
  <si>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</si>
  <si>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</si>
  <si>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</si>
  <si>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</si>
  <si>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</si>
  <si>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</si>
  <si>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</si>
  <si>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</si>
  <si>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</si>
  <si>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</si>
  <si>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</si>
  <si>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</si>
  <si>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</si>
  <si>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</si>
  <si>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</si>
  <si>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</si>
  <si>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</si>
  <si>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</si>
  <si>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</si>
  <si>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</si>
  <si>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</si>
  <si>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</si>
  <si>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</si>
  <si>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</si>
  <si>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</si>
  <si>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</si>
  <si>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</si>
  <si>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</si>
  <si>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</si>
  <si>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</si>
  <si>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</si>
  <si>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</si>
  <si>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</si>
  <si>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</si>
  <si>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</si>
  <si>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</si>
  <si>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</si>
  <si>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</si>
  <si>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</si>
  <si>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</si>
  <si>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</si>
  <si>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</si>
  <si>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</si>
  <si>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</si>
  <si>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</si>
  <si>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</si>
  <si>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</si>
  <si>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</si>
  <si>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</si>
  <si>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</si>
  <si>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</si>
  <si>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</si>
  <si>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</si>
  <si>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</si>
  <si>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</si>
  <si>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</si>
  <si>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</si>
  <si>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</si>
  <si>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</si>
  <si>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</si>
  <si>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</si>
  <si>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</si>
  <si>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</si>
  <si>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</si>
  <si>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</si>
  <si>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</si>
  <si>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</si>
  <si>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</si>
  <si>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</si>
  <si>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</si>
  <si>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</si>
  <si>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</si>
  <si>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</si>
  <si>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</si>
  <si>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</si>
  <si>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</si>
  <si>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</si>
  <si>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</si>
  <si>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</si>
  <si>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</si>
  <si>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</si>
  <si>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</si>
  <si>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</si>
  <si>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</si>
  <si>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</si>
  <si>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</si>
  <si>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</si>
  <si>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</si>
  <si>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</si>
  <si>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</si>
  <si>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</si>
  <si>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</si>
  <si>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</si>
  <si>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</si>
  <si>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</si>
  <si>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</si>
  <si>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</si>
  <si>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</si>
  <si>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</si>
  <si>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</si>
  <si>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</si>
  <si>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</si>
  <si>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</si>
  <si>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</si>
  <si>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</si>
  <si>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</si>
  <si>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</si>
  <si>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</si>
  <si>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</si>
  <si>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</si>
  <si>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</si>
  <si>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</si>
  <si>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</si>
  <si>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</si>
  <si>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</si>
  <si>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</si>
  <si>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</si>
  <si>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</si>
  <si>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</si>
  <si>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</si>
  <si>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</si>
  <si>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</si>
  <si>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</si>
  <si>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</si>
  <si>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</si>
  <si>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</si>
  <si>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</si>
  <si>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</si>
  <si>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</si>
  <si>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</si>
  <si>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</si>
  <si>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</si>
  <si>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</si>
  <si>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</si>
  <si>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</si>
  <si>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</si>
  <si>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</si>
  <si>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</si>
  <si>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</si>
  <si>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</si>
  <si>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</si>
  <si>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</si>
  <si>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</si>
  <si>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</si>
  <si>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</si>
  <si>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</si>
  <si>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</si>
  <si>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</si>
  <si>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</si>
  <si>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</si>
  <si>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</si>
  <si>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</si>
  <si>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</si>
  <si>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</si>
  <si>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</si>
  <si>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</si>
  <si>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</si>
  <si>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</si>
  <si>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</si>
  <si>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</si>
  <si>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</si>
  <si>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</si>
  <si>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</si>
  <si>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</si>
  <si>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</si>
  <si>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</si>
  <si>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</si>
  <si>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</si>
  <si>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</si>
  <si>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</si>
  <si>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</si>
  <si>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</si>
  <si>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</si>
  <si>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</si>
  <si>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</si>
  <si>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</si>
  <si>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</si>
  <si>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</si>
  <si>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</si>
  <si>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</si>
  <si>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</si>
  <si>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</si>
  <si>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</si>
  <si>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</si>
  <si>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</si>
  <si>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</si>
  <si>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</si>
  <si>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</si>
  <si>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</si>
  <si>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</si>
  <si>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</si>
  <si>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</si>
  <si>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</si>
  <si>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</si>
  <si>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</si>
  <si>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</si>
  <si>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</si>
  <si>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</si>
  <si>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</si>
  <si>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</si>
  <si>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</si>
  <si>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</si>
  <si>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</si>
  <si>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</si>
  <si>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</si>
  <si>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</si>
  <si>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</si>
  <si>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</si>
  <si>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</si>
  <si>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</si>
  <si>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</si>
  <si>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</si>
  <si>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</si>
  <si>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</si>
  <si>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</si>
  <si>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</si>
  <si>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</si>
  <si>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</si>
  <si>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</si>
  <si>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</si>
  <si>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</si>
  <si>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</si>
  <si>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</si>
  <si>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</si>
  <si>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</si>
  <si>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</si>
  <si>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</si>
  <si>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</si>
  <si>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</si>
  <si>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</si>
  <si>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</si>
  <si>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</si>
  <si>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</si>
  <si>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</si>
  <si>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</si>
  <si>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</si>
  <si>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</si>
  <si>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</si>
  <si>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</si>
  <si>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</si>
  <si>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</si>
  <si>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</si>
  <si>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</si>
  <si>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</si>
  <si>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</si>
  <si>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</si>
  <si>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</si>
  <si>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</si>
  <si>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</si>
  <si>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</si>
  <si>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</si>
  <si>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</si>
  <si>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</si>
  <si>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</si>
  <si>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</si>
  <si>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</si>
  <si>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</si>
  <si>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</si>
  <si>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</si>
  <si>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</si>
  <si>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</si>
  <si>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</si>
  <si>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</si>
  <si>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</si>
  <si>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</si>
  <si>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</si>
  <si>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</si>
  <si>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</si>
  <si>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</si>
  <si>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</si>
  <si>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</si>
  <si>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</si>
  <si>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</si>
  <si>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</si>
  <si>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</si>
  <si>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</si>
  <si>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</si>
  <si>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</si>
  <si>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</si>
  <si>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</si>
  <si>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</si>
  <si>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</si>
  <si>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</si>
  <si>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</si>
  <si>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</si>
  <si>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</si>
  <si>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</si>
  <si>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</si>
  <si>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</si>
  <si>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</si>
  <si>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</si>
  <si>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</si>
  <si>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</si>
  <si>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</si>
  <si>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</si>
  <si>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</si>
  <si>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</si>
  <si>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</si>
  <si>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</si>
  <si>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</si>
  <si>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</si>
  <si>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</si>
  <si>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</si>
  <si>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</si>
  <si>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</si>
  <si>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</si>
  <si>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</si>
  <si>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</si>
  <si>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</si>
  <si>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</si>
  <si>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</si>
  <si>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</si>
  <si>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</si>
  <si>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</si>
  <si>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</si>
  <si>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</si>
  <si>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</si>
  <si>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</si>
  <si>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</si>
  <si>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</si>
  <si>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</si>
  <si>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</si>
  <si>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</si>
  <si>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</si>
  <si>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</si>
  <si>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</si>
  <si>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</si>
  <si>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</si>
  <si>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</si>
  <si>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</si>
  <si>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</si>
  <si>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</si>
  <si>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</si>
  <si>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</si>
  <si>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</si>
  <si>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</si>
  <si>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</si>
  <si>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</si>
  <si>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</si>
  <si>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</si>
  <si>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</si>
  <si>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</si>
  <si>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</si>
  <si>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</si>
  <si>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</si>
  <si>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</si>
  <si>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</si>
  <si>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</si>
  <si>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</si>
  <si>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</si>
  <si>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</si>
  <si>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</si>
  <si>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</si>
  <si>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</si>
  <si>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</si>
  <si>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</si>
  <si>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</si>
  <si>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</si>
  <si>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</si>
  <si>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</si>
  <si>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</si>
  <si>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</si>
  <si>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</si>
  <si>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</si>
  <si>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</si>
  <si>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</si>
  <si>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</si>
  <si>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</si>
  <si>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</si>
  <si>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</si>
  <si>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</si>
  <si>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</si>
  <si>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</si>
  <si>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</si>
  <si>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</si>
  <si>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</si>
  <si>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</si>
  <si>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</si>
  <si>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</si>
  <si>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</si>
  <si>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</si>
  <si>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</si>
  <si>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</si>
  <si>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</si>
  <si>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</si>
  <si>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</si>
  <si>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</si>
  <si>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</si>
  <si>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</si>
  <si>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</si>
  <si>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</si>
  <si>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</si>
  <si>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</si>
  <si>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</si>
  <si>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</si>
  <si>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</si>
  <si>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</si>
  <si>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</si>
  <si>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</si>
  <si>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</si>
  <si>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</si>
  <si>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</si>
  <si>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</si>
  <si>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</si>
  <si>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</si>
  <si>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</si>
  <si>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</si>
  <si>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</si>
  <si>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</si>
  <si>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</si>
  <si>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</si>
  <si>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</si>
  <si>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</si>
  <si>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</si>
  <si>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</si>
  <si>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</si>
  <si>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</si>
  <si>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</si>
  <si>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</si>
  <si>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</si>
  <si>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</si>
  <si>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</si>
  <si>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</si>
  <si>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</si>
  <si>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</si>
  <si>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</si>
  <si>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</si>
  <si>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</si>
  <si>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</si>
  <si>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</si>
  <si>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</si>
  <si>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</si>
  <si>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</si>
  <si>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</si>
  <si>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</si>
  <si>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</si>
  <si>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</si>
  <si>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</si>
  <si>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</si>
  <si>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</si>
  <si>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</si>
  <si>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</si>
  <si>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</si>
  <si>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</si>
  <si>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</si>
  <si>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</si>
  <si>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</si>
  <si>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</si>
  <si>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</si>
  <si>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</si>
  <si>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</si>
  <si>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</si>
  <si>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</si>
  <si>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</si>
  <si>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</si>
  <si>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</si>
  <si>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</si>
  <si>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</si>
  <si>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</si>
  <si>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</si>
  <si>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</si>
  <si>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</si>
  <si>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</si>
  <si>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</si>
  <si>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</si>
  <si>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</si>
  <si>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</si>
  <si>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</si>
  <si>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</si>
  <si>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</si>
  <si>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</si>
  <si>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</si>
  <si>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</si>
  <si>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</si>
  <si>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</si>
  <si>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</si>
  <si>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</si>
  <si>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</si>
  <si>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</si>
  <si>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</si>
  <si>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</si>
  <si>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</si>
  <si>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</si>
  <si>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</si>
  <si>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</si>
  <si>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</si>
  <si>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</si>
  <si>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</si>
  <si>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</si>
  <si>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</si>
  <si>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</si>
  <si>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</si>
  <si>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</si>
  <si>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</si>
  <si>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</si>
  <si>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</si>
  <si>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</si>
  <si>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</si>
  <si>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</si>
  <si>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</si>
  <si>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</si>
  <si>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</si>
  <si>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</si>
  <si>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</si>
  <si>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</si>
  <si>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</si>
  <si>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</si>
  <si>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</si>
  <si>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</si>
  <si>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</si>
  <si>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</si>
  <si>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</si>
  <si>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</si>
  <si>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</si>
  <si>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</si>
  <si>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</si>
  <si>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</si>
  <si>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</si>
  <si>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</si>
  <si>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</si>
  <si>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</si>
  <si>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</si>
  <si>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</si>
  <si>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</si>
  <si>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</si>
  <si>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</si>
  <si>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</si>
  <si>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</si>
  <si>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</si>
  <si>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</si>
  <si>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</si>
  <si>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</si>
  <si>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</si>
  <si>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</si>
  <si>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</si>
  <si>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</si>
  <si>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</si>
  <si>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</si>
  <si>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</si>
  <si>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</si>
  <si>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</si>
  <si>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</si>
  <si>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</si>
  <si>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</si>
  <si>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</si>
  <si>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</si>
  <si>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</si>
  <si>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</si>
  <si>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</si>
  <si>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</si>
  <si>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</si>
  <si>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</si>
  <si>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</si>
  <si>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</si>
  <si>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</si>
  <si>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</si>
  <si>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</si>
  <si>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</si>
  <si>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</si>
  <si>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</si>
  <si>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</si>
  <si>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</si>
  <si>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</si>
  <si>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</si>
  <si>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</si>
  <si>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</si>
  <si>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</si>
  <si>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</si>
  <si>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</si>
  <si>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</si>
  <si>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</si>
  <si>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</si>
  <si>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</si>
  <si>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</si>
  <si>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</si>
  <si>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</si>
  <si>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</si>
  <si>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</si>
  <si>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</si>
  <si>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</si>
  <si>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</si>
  <si>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</si>
  <si>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</si>
  <si>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</si>
  <si>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</si>
  <si>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</si>
  <si>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</si>
  <si>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</si>
  <si>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</si>
  <si>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</si>
  <si>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</si>
  <si>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</si>
  <si>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</si>
  <si>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</si>
  <si>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</si>
  <si>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</si>
  <si>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</si>
  <si>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</si>
  <si>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</si>
  <si>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</si>
  <si>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</si>
  <si>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</si>
  <si>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</si>
  <si>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</si>
  <si>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</si>
  <si>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</si>
  <si>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</si>
  <si>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</si>
  <si>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</si>
  <si>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</si>
  <si>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</si>
  <si>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</si>
  <si>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</si>
  <si>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</si>
  <si>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</si>
  <si>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</si>
  <si>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</si>
  <si>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</si>
  <si>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</si>
  <si>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</si>
  <si>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</si>
  <si>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</si>
  <si>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</si>
  <si>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</si>
  <si>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</si>
  <si>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</si>
  <si>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</si>
  <si>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</si>
  <si>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</si>
  <si>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</si>
  <si>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</si>
  <si>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</si>
  <si>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</si>
  <si>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</si>
  <si>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</si>
  <si>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</si>
  <si>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</si>
  <si>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</si>
  <si>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</si>
  <si>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</si>
  <si>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</si>
  <si>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</si>
  <si>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</si>
  <si>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</si>
  <si>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</si>
  <si>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</si>
  <si>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</si>
  <si>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</si>
  <si>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</si>
  <si>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</si>
  <si>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</si>
  <si>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</si>
  <si>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</si>
  <si>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</si>
  <si>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</si>
  <si>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</si>
  <si>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</si>
  <si>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</si>
  <si>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</si>
  <si>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</si>
  <si>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</si>
  <si>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</si>
  <si>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</si>
  <si>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</si>
  <si>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</si>
  <si>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</si>
  <si>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</si>
  <si>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</si>
  <si>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</si>
  <si>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</si>
  <si>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</si>
  <si>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</si>
  <si>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</si>
  <si>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</si>
  <si>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</si>
  <si>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</si>
  <si>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</si>
  <si>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</si>
  <si>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</si>
  <si>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</si>
  <si>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</si>
  <si>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</si>
  <si>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</si>
  <si>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</si>
  <si>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</si>
  <si>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</si>
  <si>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</si>
  <si>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</si>
  <si>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</si>
  <si>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</si>
  <si>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</si>
  <si>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</si>
  <si>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</si>
  <si>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</si>
  <si>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</si>
  <si>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</si>
  <si>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</si>
  <si>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</si>
  <si>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</si>
  <si>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</si>
  <si>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</si>
  <si>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</si>
  <si>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</si>
  <si>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</si>
  <si>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</si>
  <si>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</si>
  <si>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</si>
  <si>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</si>
  <si>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</si>
  <si>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</si>
  <si>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</si>
  <si>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</si>
  <si>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</si>
  <si>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</si>
  <si>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</si>
  <si>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</si>
  <si>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</si>
  <si>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</si>
  <si>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</si>
  <si>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</si>
  <si>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</si>
  <si>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</si>
  <si>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</si>
  <si>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</si>
  <si>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</si>
  <si>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</si>
  <si>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</si>
  <si>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</si>
  <si>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</si>
  <si>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</si>
  <si>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</si>
  <si>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</si>
  <si>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</si>
  <si>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</si>
  <si>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</si>
  <si>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</si>
  <si>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</si>
  <si>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</si>
  <si>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</si>
  <si>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</si>
  <si>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</si>
  <si>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</si>
  <si>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</si>
  <si>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</si>
  <si>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</si>
  <si>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</si>
  <si>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</si>
  <si>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</si>
  <si>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</si>
  <si>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</si>
  <si>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</si>
  <si>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</si>
  <si>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</si>
  <si>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</si>
  <si>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</si>
  <si>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</si>
  <si>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</si>
  <si>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</si>
  <si>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</si>
  <si>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</si>
  <si>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</si>
  <si>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</si>
  <si>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</si>
  <si>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</si>
  <si>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</si>
  <si>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</si>
  <si>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</si>
  <si>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</si>
  <si>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</si>
  <si>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</si>
  <si>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</si>
  <si>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</si>
  <si>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</si>
  <si>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</si>
  <si>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</si>
  <si>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</si>
  <si>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</si>
  <si>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</si>
  <si>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</si>
  <si>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</si>
  <si>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</si>
  <si>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</si>
  <si>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</si>
  <si>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</si>
  <si>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</si>
  <si>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</si>
  <si>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</si>
  <si>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</si>
  <si>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</si>
  <si>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</si>
  <si>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</si>
  <si>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</si>
  <si>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</si>
  <si>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</si>
  <si>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</si>
  <si>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</si>
  <si>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</si>
  <si>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</si>
  <si>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</si>
  <si>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</si>
  <si>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</si>
  <si>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</si>
  <si>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</si>
  <si>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</si>
  <si>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</si>
  <si>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</si>
  <si>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</si>
  <si>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</si>
  <si>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</si>
  <si>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</si>
  <si>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</si>
  <si>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</si>
  <si>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</si>
  <si>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</si>
  <si>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</si>
  <si>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</si>
  <si>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</si>
  <si>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</si>
  <si>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</si>
  <si>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</si>
  <si>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</si>
  <si>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</si>
  <si>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</si>
  <si>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</si>
  <si>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</si>
  <si>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</si>
  <si>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</si>
  <si>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</si>
  <si>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</si>
  <si>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</si>
  <si>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</si>
  <si>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</si>
  <si>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</si>
  <si>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</si>
  <si>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</si>
  <si>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</si>
  <si>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</si>
  <si>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</si>
  <si>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</si>
  <si>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</si>
  <si>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</si>
  <si>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</si>
  <si>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</si>
  <si>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</si>
  <si>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</si>
  <si>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</si>
  <si>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</si>
  <si>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</si>
  <si>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</si>
  <si>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</si>
  <si>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</si>
  <si>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</si>
  <si>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</si>
  <si>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</si>
  <si>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</si>
  <si>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</si>
  <si>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</si>
  <si>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</si>
  <si>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</si>
  <si>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</si>
  <si>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</si>
  <si>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</si>
  <si>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</si>
  <si>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</si>
  <si>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</si>
  <si>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</si>
  <si>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</si>
  <si>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</si>
  <si>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</si>
  <si>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</si>
  <si>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</si>
  <si>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</si>
  <si>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</si>
  <si>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</si>
  <si>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</si>
  <si>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</si>
  <si>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</si>
  <si>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</si>
  <si>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</si>
  <si>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</si>
  <si>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</si>
  <si>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</si>
  <si>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</si>
  <si>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</si>
  <si>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</si>
  <si>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</si>
  <si>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</si>
  <si>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</si>
  <si>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</si>
  <si>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</si>
  <si>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</si>
  <si>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</si>
  <si>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</si>
  <si>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</si>
  <si>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</si>
  <si>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</si>
  <si>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</si>
  <si>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</si>
  <si>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</si>
  <si>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</si>
  <si>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</si>
  <si>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</si>
  <si>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</si>
  <si>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</si>
  <si>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</si>
  <si>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</si>
  <si>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</si>
  <si>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</si>
  <si>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</si>
  <si>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</si>
  <si>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</si>
  <si>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</si>
  <si>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</si>
  <si>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</si>
  <si>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</si>
  <si>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</si>
  <si>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</si>
  <si>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</si>
  <si>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</si>
  <si>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</si>
  <si>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</si>
  <si>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</si>
  <si>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</si>
  <si>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</si>
  <si>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</si>
  <si>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</si>
  <si>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</si>
  <si>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</si>
  <si>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</si>
  <si>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</si>
  <si>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</si>
  <si>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</si>
  <si>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</si>
  <si>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</si>
  <si>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</si>
  <si>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</si>
  <si>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</si>
  <si>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</si>
  <si>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</si>
  <si>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</si>
  <si>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</si>
  <si>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</si>
  <si>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</si>
  <si>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</si>
  <si>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</si>
  <si>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</si>
  <si>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</si>
  <si>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</si>
  <si>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</si>
  <si>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</si>
  <si>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</si>
  <si>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</si>
  <si>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</si>
  <si>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</si>
  <si>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</si>
  <si>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</si>
  <si>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</si>
  <si>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</si>
  <si>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</si>
  <si>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</si>
  <si>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</si>
  <si>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</si>
  <si>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</si>
  <si>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</si>
  <si>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</si>
  <si>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</si>
  <si>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</si>
  <si>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</si>
  <si>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</si>
  <si>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</si>
  <si>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</si>
  <si>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</si>
  <si>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</si>
  <si>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</si>
  <si>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</si>
  <si>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</si>
  <si>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</si>
  <si>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</si>
  <si>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</si>
  <si>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</si>
  <si>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</si>
  <si>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</si>
  <si>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</si>
  <si>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</si>
  <si>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</si>
  <si>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</si>
  <si>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</si>
  <si>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</si>
  <si>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</si>
  <si>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</si>
  <si>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</si>
  <si>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</si>
  <si>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</si>
  <si>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</si>
  <si>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</si>
  <si>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</si>
  <si>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</si>
  <si>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</si>
  <si>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</si>
  <si>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</si>
  <si>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</si>
  <si>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</si>
  <si>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</si>
  <si>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</si>
  <si>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</si>
  <si>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</si>
  <si>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</si>
  <si>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</si>
  <si>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</si>
  <si>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</si>
  <si>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</si>
  <si>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</si>
  <si>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</si>
  <si>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</si>
  <si>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</si>
  <si>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</si>
  <si>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</si>
  <si>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</si>
  <si>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</si>
  <si>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</si>
  <si>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</si>
  <si>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</si>
  <si>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</si>
  <si>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</si>
  <si>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</si>
  <si>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</si>
  <si>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</si>
  <si>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</si>
  <si>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</si>
  <si>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</si>
  <si>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</si>
  <si>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</si>
  <si>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</si>
  <si>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</si>
  <si>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</si>
  <si>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</si>
  <si>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</si>
  <si>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</si>
  <si>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</si>
  <si>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</si>
  <si>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</si>
  <si>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</si>
  <si>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</si>
  <si>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</si>
  <si>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</si>
  <si>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</si>
  <si>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</si>
  <si>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</si>
  <si>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</si>
  <si>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</si>
  <si>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</si>
  <si>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</si>
  <si>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</si>
  <si>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</si>
  <si>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</si>
  <si>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</si>
  <si>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</si>
  <si>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</si>
  <si>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</si>
  <si>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</si>
  <si>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</si>
  <si>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</si>
  <si>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</si>
  <si>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</si>
  <si>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</si>
  <si>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</si>
  <si>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</si>
  <si>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</si>
  <si>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</si>
  <si>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</si>
  <si>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</si>
  <si>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</si>
  <si>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</si>
  <si>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</si>
  <si>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</si>
  <si>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</si>
  <si>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</si>
  <si>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</si>
  <si>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</si>
  <si>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</si>
  <si>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</si>
  <si>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</si>
  <si>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</si>
  <si>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</si>
  <si>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</si>
  <si>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</si>
  <si>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</si>
  <si>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</si>
  <si>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</si>
  <si>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</si>
  <si>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</si>
  <si>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</si>
  <si>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</si>
  <si>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</si>
  <si>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</si>
  <si>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</si>
  <si>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</si>
  <si>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</si>
  <si>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</si>
  <si>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</si>
  <si>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</si>
  <si>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</si>
  <si>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</si>
  <si>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</si>
  <si>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</si>
  <si>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</si>
  <si>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</si>
  <si>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</si>
  <si>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</si>
  <si>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</si>
  <si>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</si>
  <si>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</si>
  <si>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</si>
  <si>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</si>
  <si>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</si>
  <si>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</si>
  <si>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</si>
  <si>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</si>
  <si>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</si>
  <si>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</si>
  <si>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</si>
  <si>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</si>
  <si>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</si>
  <si>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</si>
  <si>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</si>
  <si>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</si>
  <si>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</si>
  <si>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</si>
  <si>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</si>
  <si>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</si>
  <si>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</si>
  <si>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</si>
  <si>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</si>
  <si>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</si>
  <si>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</si>
  <si>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</si>
  <si>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</si>
  <si>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</si>
  <si>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</si>
  <si>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</si>
  <si>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</si>
  <si>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</si>
  <si>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</si>
  <si>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</si>
  <si>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</si>
  <si>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</si>
  <si>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</si>
  <si>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</si>
  <si>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</si>
  <si>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</si>
  <si>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</si>
  <si>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</si>
  <si>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</si>
  <si>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</si>
  <si>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</si>
  <si>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</si>
  <si>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</si>
  <si>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</si>
  <si>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</si>
  <si>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</si>
  <si>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</si>
  <si>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</si>
  <si>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</si>
  <si>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</si>
  <si>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</si>
  <si>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</si>
  <si>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</si>
  <si>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</si>
  <si>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</si>
  <si>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</si>
  <si>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</si>
  <si>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</si>
  <si>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</si>
  <si>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</si>
  <si>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</si>
  <si>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</si>
  <si>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</si>
  <si>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</si>
  <si>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</si>
  <si>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</si>
  <si>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</si>
  <si>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</si>
  <si>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</si>
  <si>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</si>
  <si>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</si>
  <si>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</si>
  <si>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</si>
  <si>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</si>
  <si>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</si>
  <si>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</si>
  <si>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</si>
  <si>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</si>
  <si>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</si>
  <si>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</si>
  <si>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</si>
  <si>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</si>
  <si>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</si>
  <si>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</si>
  <si>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</si>
  <si>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</si>
  <si>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</si>
  <si>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</si>
  <si>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</si>
  <si>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</si>
  <si>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</si>
  <si>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</si>
  <si>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</si>
  <si>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</si>
  <si>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</si>
  <si>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</si>
  <si>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</si>
  <si>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</si>
  <si>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</si>
  <si>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</si>
  <si>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</si>
  <si>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</si>
  <si>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</si>
  <si>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</si>
  <si>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</si>
  <si>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</si>
  <si>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</si>
  <si>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</si>
  <si>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</si>
  <si>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</si>
  <si>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</si>
  <si>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</si>
  <si>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</si>
  <si>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</si>
  <si>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</si>
  <si>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</si>
  <si>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</si>
  <si>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</si>
  <si>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</si>
  <si>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</si>
  <si>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</si>
  <si>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</si>
  <si>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</si>
  <si>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</si>
  <si>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</si>
  <si>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</si>
  <si>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</si>
  <si>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</si>
  <si>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</si>
  <si>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</si>
  <si>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</si>
  <si>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</si>
  <si>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</si>
  <si>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</si>
  <si>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</si>
  <si>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</si>
  <si>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</si>
  <si>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</si>
  <si>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</si>
  <si>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</si>
  <si>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</si>
  <si>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</si>
  <si>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</si>
  <si>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</si>
  <si>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</si>
  <si>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</si>
  <si>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</si>
  <si>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</si>
  <si>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</si>
  <si>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</si>
  <si>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</si>
  <si>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</si>
  <si>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</si>
  <si>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</si>
  <si>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</si>
  <si>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</si>
  <si>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</si>
  <si>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</si>
  <si>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</si>
  <si>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</si>
  <si>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</si>
  <si>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</si>
  <si>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</si>
  <si>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</si>
  <si>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</si>
  <si>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</si>
  <si>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</si>
  <si>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</si>
  <si>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</si>
  <si>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</si>
  <si>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</si>
  <si>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</si>
  <si>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</si>
  <si>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</si>
  <si>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</si>
  <si>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</si>
  <si>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</si>
  <si>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</si>
  <si>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</si>
  <si>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</si>
  <si>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</si>
  <si>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</si>
  <si>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</si>
  <si>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</si>
  <si>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</si>
  <si>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</si>
  <si>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</si>
  <si>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</si>
  <si>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</si>
  <si>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</si>
  <si>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</si>
  <si>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</si>
  <si>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</si>
  <si>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</si>
  <si>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</si>
  <si>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</si>
  <si>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</si>
  <si>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</si>
  <si>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</si>
  <si>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</si>
  <si>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</si>
  <si>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</si>
  <si>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</si>
  <si>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</si>
  <si>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</si>
  <si>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</si>
  <si>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</si>
  <si>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</si>
  <si>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</si>
  <si>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</si>
  <si>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</si>
  <si>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</si>
  <si>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</si>
  <si>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</si>
  <si>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</si>
  <si>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</si>
  <si>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</si>
  <si>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</si>
  <si>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</si>
  <si>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</si>
  <si>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</si>
  <si>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</si>
  <si>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</si>
  <si>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</si>
  <si>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</si>
  <si>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</si>
  <si>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</si>
  <si>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</si>
  <si>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</si>
  <si>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</si>
  <si>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</si>
  <si>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</si>
  <si>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</si>
  <si>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</si>
  <si>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</si>
  <si>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</si>
  <si>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</si>
  <si>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</si>
  <si>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</si>
  <si>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</si>
  <si>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</si>
  <si>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</si>
  <si>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</si>
  <si>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</si>
  <si>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</si>
  <si>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</si>
  <si>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</si>
  <si>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</si>
  <si>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</si>
  <si>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</si>
  <si>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</si>
  <si>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</si>
  <si>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</si>
  <si>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</si>
  <si>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</si>
  <si>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</si>
  <si>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</si>
  <si>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</si>
  <si>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</si>
  <si>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</si>
  <si>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</si>
  <si>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</si>
  <si>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</si>
  <si>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</si>
  <si>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</si>
  <si>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</si>
  <si>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</si>
  <si>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</si>
  <si>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</si>
  <si>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</si>
  <si>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</si>
  <si>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</si>
  <si>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</si>
  <si>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</si>
  <si>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</si>
  <si>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</si>
  <si>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</si>
  <si>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</si>
  <si>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</si>
  <si>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</si>
  <si>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</si>
  <si>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</si>
  <si>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</si>
  <si>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</si>
  <si>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</si>
  <si>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</si>
  <si>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</si>
  <si>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</si>
  <si>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</si>
  <si>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</si>
  <si>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</si>
  <si>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</si>
  <si>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</si>
  <si>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</si>
  <si>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</si>
  <si>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</si>
  <si>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</si>
  <si>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</si>
  <si>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</si>
  <si>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</si>
  <si>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</si>
  <si>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</si>
  <si>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</si>
  <si>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</si>
  <si>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</si>
  <si>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</si>
  <si>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</si>
  <si>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</si>
  <si>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</si>
  <si>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</si>
  <si>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</si>
  <si>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</si>
  <si>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</si>
  <si>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</si>
  <si>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</si>
  <si>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</si>
  <si>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</si>
  <si>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</si>
  <si>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</si>
  <si>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</si>
  <si>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</si>
  <si>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</si>
  <si>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</si>
  <si>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</si>
  <si>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</si>
  <si>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</si>
  <si>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</si>
  <si>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</si>
  <si>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</si>
  <si>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</si>
  <si>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</si>
  <si>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</si>
  <si>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</si>
  <si>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</si>
  <si>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</si>
  <si>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</si>
  <si>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</si>
  <si>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</si>
  <si>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</si>
  <si>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</si>
  <si>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</si>
  <si>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</si>
  <si>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</si>
  <si>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</si>
  <si>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</si>
  <si>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</si>
  <si>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</si>
  <si>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</si>
  <si>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</si>
  <si>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</si>
  <si>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</si>
  <si>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</si>
  <si>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</si>
  <si>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</si>
  <si>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</si>
  <si>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</si>
  <si>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</si>
  <si>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</si>
  <si>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</si>
  <si>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</si>
  <si>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</si>
  <si>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</si>
  <si>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</si>
  <si>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</si>
  <si>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</si>
  <si>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</si>
  <si>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</si>
  <si>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</si>
  <si>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</si>
  <si>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</si>
  <si>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</si>
  <si>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</si>
  <si>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</si>
  <si>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</si>
  <si>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</si>
  <si>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</si>
  <si>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</si>
  <si>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</si>
  <si>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</si>
  <si>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</si>
  <si>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</si>
  <si>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</si>
  <si>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</si>
  <si>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</si>
  <si>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</si>
  <si>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</si>
  <si>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</si>
  <si>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</si>
  <si>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</si>
  <si>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</si>
  <si>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</si>
  <si>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</si>
  <si>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</si>
  <si>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</si>
  <si>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</si>
  <si>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</si>
  <si>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</si>
  <si>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</si>
  <si>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</si>
  <si>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</si>
  <si>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</si>
  <si>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</si>
  <si>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</si>
  <si>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</si>
  <si>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</si>
  <si>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</si>
  <si>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</si>
  <si>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</si>
  <si>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</si>
  <si>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</si>
  <si>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</si>
  <si>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</si>
  <si>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</si>
  <si>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</si>
  <si>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</si>
  <si>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</si>
  <si>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</si>
  <si>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</si>
  <si>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</si>
  <si>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</si>
  <si>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</si>
  <si>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</si>
  <si>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</si>
  <si>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</si>
  <si>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</si>
  <si>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</si>
  <si>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</si>
  <si>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</si>
  <si>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</si>
  <si>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</si>
  <si>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</si>
  <si>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</si>
  <si>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</si>
  <si>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</si>
  <si>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</si>
  <si>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</si>
  <si>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</si>
  <si>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</si>
  <si>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</si>
  <si>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</si>
  <si>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</si>
  <si>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</si>
  <si>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</si>
  <si>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</si>
  <si>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</si>
  <si>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</si>
  <si>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</si>
  <si>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</si>
  <si>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</si>
  <si>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</si>
  <si>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</si>
  <si>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</si>
  <si>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</si>
  <si>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</si>
  <si>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</si>
  <si>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</si>
  <si>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</si>
  <si>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</si>
  <si>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</si>
  <si>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</si>
  <si>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</si>
  <si>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</si>
  <si>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</si>
  <si>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</si>
  <si>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</si>
  <si>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</si>
  <si>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</si>
  <si>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</si>
  <si>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</si>
  <si>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</si>
  <si>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</si>
  <si>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</si>
  <si>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</si>
  <si>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</si>
  <si>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</si>
  <si>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</si>
  <si>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</si>
  <si>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</si>
  <si>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</si>
  <si>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</si>
  <si>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</si>
  <si>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</si>
  <si>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</si>
  <si>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</si>
  <si>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</si>
  <si>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</si>
  <si>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</si>
  <si>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</si>
  <si>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</si>
  <si>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</si>
  <si>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</si>
  <si>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</si>
  <si>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</si>
  <si>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</si>
  <si>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</si>
  <si>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</si>
  <si>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</si>
  <si>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</si>
  <si>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</si>
  <si>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</si>
  <si>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</si>
  <si>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</si>
  <si>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</si>
  <si>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</si>
  <si>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</si>
  <si>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</si>
  <si>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</si>
  <si>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</si>
  <si>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</si>
  <si>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</si>
  <si>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</si>
  <si>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</si>
  <si>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</si>
  <si>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</si>
  <si>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</si>
  <si>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</si>
  <si>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</si>
  <si>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</si>
  <si>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</si>
  <si>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</si>
  <si>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</si>
  <si>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</si>
  <si>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</si>
  <si>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</si>
  <si>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</si>
  <si>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</si>
  <si>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</si>
  <si>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</si>
  <si>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</si>
  <si>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</si>
  <si>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</si>
  <si>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</si>
  <si>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</si>
  <si>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</si>
  <si>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</si>
  <si>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</si>
  <si>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</si>
  <si>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</si>
  <si>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</si>
  <si>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</si>
  <si>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</si>
  <si>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</si>
  <si>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</si>
  <si>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</si>
  <si>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</si>
  <si>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</si>
  <si>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</si>
  <si>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</si>
  <si>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</si>
  <si>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</si>
  <si>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</si>
  <si>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</si>
  <si>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</si>
  <si>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</si>
  <si>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</si>
  <si>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</si>
  <si>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</si>
  <si>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</si>
  <si>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</si>
  <si>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</si>
  <si>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</si>
  <si>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</si>
  <si>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</si>
  <si>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</si>
  <si>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</si>
  <si>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</si>
  <si>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</si>
  <si>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</si>
  <si>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</si>
  <si>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</si>
  <si>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</si>
  <si>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</si>
  <si>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</si>
  <si>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</si>
  <si>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</si>
  <si>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</si>
  <si>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</si>
  <si>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</si>
  <si>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</si>
  <si>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</si>
  <si>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</si>
  <si>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</si>
  <si>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</si>
  <si>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</si>
  <si>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</si>
  <si>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</si>
  <si>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</si>
  <si>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</si>
  <si>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</si>
  <si>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</si>
  <si>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</si>
  <si>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</si>
  <si>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</si>
  <si>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</si>
  <si>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</si>
  <si>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</si>
  <si>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</si>
  <si>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</si>
  <si>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</si>
  <si>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</si>
  <si>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</si>
  <si>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</si>
  <si>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</si>
  <si>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</si>
  <si>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</si>
  <si>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</si>
  <si>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</si>
  <si>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</si>
  <si>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</si>
  <si>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</si>
  <si>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</si>
  <si>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</si>
  <si>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</si>
  <si>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</si>
  <si>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</si>
  <si>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</si>
  <si>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</si>
  <si>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</si>
  <si>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</si>
  <si>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</si>
  <si>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</si>
  <si>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</si>
  <si>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</si>
  <si>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</si>
  <si>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</si>
  <si>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</si>
  <si>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</si>
  <si>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</si>
  <si>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</si>
  <si>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</si>
  <si>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</si>
  <si>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</si>
  <si>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</si>
  <si>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</si>
  <si>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</si>
  <si>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</si>
  <si>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</si>
  <si>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</si>
  <si>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</si>
  <si>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</si>
  <si>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</si>
  <si>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</si>
  <si>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</si>
  <si>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</si>
  <si>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</si>
  <si>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</si>
  <si>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</si>
  <si>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</si>
  <si>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</si>
  <si>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</si>
  <si>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</si>
  <si>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</si>
  <si>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</si>
  <si>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</si>
  <si>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</si>
  <si>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</si>
  <si>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</si>
  <si>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</si>
  <si>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</si>
  <si>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</si>
  <si>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</si>
  <si>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</si>
  <si>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</si>
  <si>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</si>
  <si>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</si>
  <si>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</si>
  <si>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</si>
  <si>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</si>
  <si>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</si>
  <si>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</si>
  <si>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</si>
  <si>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</si>
  <si>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</si>
  <si>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</si>
  <si>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</si>
  <si>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</si>
  <si>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</si>
  <si>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</si>
  <si>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</si>
  <si>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</si>
  <si>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</si>
  <si>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</si>
  <si>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</si>
  <si>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</si>
  <si>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</si>
  <si>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</si>
  <si>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</si>
  <si>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</si>
  <si>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</si>
  <si>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</si>
  <si>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</si>
  <si>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</si>
  <si>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</si>
  <si>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</si>
  <si>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</si>
  <si>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</si>
  <si>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</si>
  <si>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</si>
  <si>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</si>
  <si>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</si>
  <si>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</si>
  <si>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</si>
  <si>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</si>
  <si>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</si>
  <si>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</si>
  <si>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</si>
  <si>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</si>
  <si>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</si>
  <si>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</si>
  <si>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</si>
  <si>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</si>
  <si>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</si>
  <si>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</si>
  <si>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</si>
  <si>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</si>
  <si>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</si>
  <si>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</si>
  <si>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</si>
  <si>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</si>
  <si>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</si>
  <si>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</si>
  <si>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</si>
  <si>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</si>
  <si>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</si>
  <si>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</si>
  <si>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</si>
  <si>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</si>
  <si>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</si>
  <si>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</si>
  <si>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</si>
  <si>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</si>
  <si>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</si>
  <si>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</si>
  <si>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</si>
  <si>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</si>
  <si>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</si>
  <si>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</si>
  <si>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</si>
  <si>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</si>
  <si>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</si>
  <si>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</si>
  <si>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</si>
  <si>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</si>
  <si>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</si>
  <si>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</si>
  <si>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</si>
  <si>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</si>
  <si>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</si>
  <si>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</si>
  <si>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</si>
  <si>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</si>
  <si>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</si>
  <si>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</si>
  <si>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</si>
  <si>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</si>
  <si>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</si>
  <si>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</si>
  <si>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</si>
  <si>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</si>
  <si>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</si>
  <si>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</si>
  <si>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</si>
  <si>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</si>
  <si>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</si>
  <si>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</si>
  <si>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</si>
  <si>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</si>
  <si>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</si>
  <si>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</si>
  <si>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</si>
  <si>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</si>
  <si>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</si>
  <si>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</si>
  <si>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</si>
  <si>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</si>
  <si>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</si>
  <si>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</si>
  <si>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</si>
  <si>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</si>
  <si>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</si>
  <si>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</si>
  <si>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</si>
  <si>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</si>
  <si>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</si>
  <si>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</si>
  <si>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</si>
  <si>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</si>
  <si>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</si>
  <si>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</si>
  <si>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</si>
  <si>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</si>
  <si>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</si>
  <si>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</si>
  <si>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</si>
  <si>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</si>
  <si>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</si>
  <si>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</si>
  <si>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</si>
  <si>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</si>
  <si>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</si>
  <si>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</si>
  <si>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</si>
  <si>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</si>
  <si>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</si>
  <si>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</si>
  <si>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</si>
  <si>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</si>
  <si>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</si>
  <si>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</si>
  <si>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</si>
  <si>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</si>
  <si>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</si>
  <si>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</si>
  <si>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</si>
  <si>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</si>
  <si>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</si>
  <si>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</si>
  <si>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</si>
  <si>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</si>
  <si>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</si>
  <si>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</si>
  <si>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</si>
  <si>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</si>
  <si>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</si>
  <si>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</si>
  <si>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</si>
  <si>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</si>
  <si>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</si>
  <si>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</si>
  <si>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</si>
  <si>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</si>
  <si>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</si>
  <si>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</si>
  <si>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</si>
  <si>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</si>
  <si>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</si>
  <si>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</si>
  <si>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</si>
  <si>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</si>
  <si>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</si>
  <si>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</si>
  <si>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</si>
  <si>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</si>
  <si>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</si>
  <si>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</si>
  <si>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</si>
  <si>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</si>
  <si>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</si>
  <si>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</si>
  <si>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</si>
  <si>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</si>
  <si>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</si>
  <si>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</si>
  <si>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</si>
  <si>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</si>
  <si>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</si>
  <si>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</si>
  <si>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</si>
  <si>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</si>
  <si>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</si>
  <si>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</si>
  <si>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</si>
  <si>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</si>
  <si>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</si>
  <si>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</si>
  <si>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</si>
  <si>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</si>
  <si>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</si>
  <si>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</si>
  <si>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</si>
  <si>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</si>
  <si>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</si>
  <si>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</si>
  <si>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</si>
  <si>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</si>
  <si>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</si>
  <si>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</si>
  <si>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</si>
  <si>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</si>
  <si>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</si>
  <si>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</si>
  <si>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</si>
  <si>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</si>
  <si>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</si>
  <si>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</si>
  <si>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</si>
  <si>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</si>
  <si>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</si>
  <si>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</si>
  <si>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</si>
  <si>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</si>
  <si>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</si>
  <si>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</si>
  <si>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</si>
  <si>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</si>
  <si>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</si>
  <si>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</si>
  <si>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</si>
  <si>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</si>
  <si>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</si>
  <si>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</si>
  <si>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</si>
  <si>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</si>
  <si>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</si>
  <si>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</si>
  <si>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</si>
  <si>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</si>
  <si>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</si>
  <si>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</si>
  <si>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</si>
  <si>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</si>
  <si>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</si>
  <si>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</si>
  <si>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</si>
  <si>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</si>
  <si>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</si>
  <si>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</si>
  <si>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</si>
  <si>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</si>
  <si>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</si>
  <si>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</si>
  <si>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</si>
  <si>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</si>
  <si>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</si>
  <si>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</si>
  <si>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</si>
  <si>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</si>
  <si>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</si>
  <si>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</si>
  <si>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</si>
  <si>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</si>
  <si>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</si>
  <si>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</si>
  <si>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</si>
  <si>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</si>
  <si>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</si>
  <si>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</si>
  <si>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</si>
  <si>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</si>
  <si>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</si>
  <si>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</si>
  <si>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</si>
  <si>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</si>
  <si>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</si>
  <si>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</si>
  <si>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</si>
  <si>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</si>
  <si>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</si>
  <si>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</si>
  <si>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</si>
  <si>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</si>
  <si>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</si>
  <si>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</si>
  <si>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</si>
  <si>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</si>
  <si>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</si>
  <si>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</si>
  <si>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</si>
  <si>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</si>
  <si>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</si>
  <si>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</si>
  <si>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</si>
  <si>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</si>
  <si>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</si>
  <si>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</si>
  <si>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</si>
  <si>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</si>
  <si>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</si>
  <si>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</si>
  <si>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</si>
  <si>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</si>
  <si>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</si>
  <si>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</si>
  <si>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</si>
  <si>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</si>
  <si>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</si>
  <si>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</si>
  <si>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</si>
  <si>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</si>
  <si>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</si>
  <si>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</si>
  <si>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</si>
  <si>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</si>
  <si>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</si>
  <si>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</si>
  <si>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</si>
  <si>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</si>
  <si>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</si>
  <si>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</si>
  <si>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</si>
  <si>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</si>
  <si>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</si>
  <si>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</si>
  <si>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</si>
  <si>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</si>
  <si>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</si>
  <si>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</si>
  <si>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</si>
  <si>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</si>
  <si>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</si>
  <si>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</si>
  <si>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</si>
  <si>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</si>
  <si>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</si>
  <si>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</si>
  <si>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</si>
  <si>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</si>
  <si>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</si>
  <si>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</si>
  <si>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</si>
  <si>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</si>
  <si>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</si>
  <si>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</si>
  <si>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</si>
  <si>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</si>
  <si>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</si>
  <si>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</si>
  <si>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</si>
  <si>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</si>
  <si>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</si>
  <si>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</si>
  <si>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</si>
  <si>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</si>
  <si>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</si>
  <si>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</si>
  <si>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</si>
  <si>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</si>
  <si>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</si>
  <si>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</si>
  <si>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</si>
  <si>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</si>
  <si>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</si>
  <si>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</si>
  <si>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</si>
  <si>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</si>
  <si>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</si>
  <si>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</si>
  <si>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</si>
  <si>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</si>
  <si>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</si>
  <si>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</si>
  <si>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</si>
  <si>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</si>
  <si>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</si>
  <si>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</si>
  <si>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</si>
  <si>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</si>
  <si>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</si>
  <si>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</si>
  <si>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</si>
  <si>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</si>
  <si>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</si>
  <si>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</si>
  <si>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</si>
  <si>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</si>
  <si>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</si>
  <si>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</si>
  <si>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</si>
  <si>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</si>
  <si>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</si>
  <si>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</si>
  <si>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</si>
  <si>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</si>
  <si>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</si>
  <si>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</si>
  <si>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</si>
  <si>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</si>
  <si>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</si>
  <si>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</si>
  <si>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</si>
  <si>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</si>
  <si>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</si>
  <si>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</si>
  <si>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</si>
  <si>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</si>
  <si>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</si>
  <si>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</si>
  <si>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</si>
  <si>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</si>
  <si>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</si>
  <si>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</si>
  <si>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</si>
  <si>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</si>
  <si>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</si>
  <si>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</si>
  <si>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</si>
  <si>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</si>
  <si>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</si>
  <si>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</si>
  <si>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</si>
  <si>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</si>
  <si>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</si>
  <si>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</si>
  <si>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</si>
  <si>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</si>
  <si>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</si>
  <si>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</si>
  <si>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</si>
  <si>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</si>
  <si>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</si>
  <si>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</si>
  <si>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</si>
  <si>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</si>
  <si>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</si>
  <si>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</si>
  <si>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</si>
  <si>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</si>
  <si>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</si>
  <si>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</si>
  <si>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</si>
  <si>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</si>
  <si>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</si>
  <si>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</si>
  <si>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</si>
  <si>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</si>
  <si>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</si>
  <si>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</si>
  <si>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</si>
  <si>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</si>
  <si>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</si>
  <si>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</si>
  <si>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</si>
  <si>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</si>
  <si>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</si>
  <si>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</si>
  <si>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</si>
  <si>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</si>
  <si>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</si>
  <si>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</si>
  <si>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</si>
  <si>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</si>
  <si>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</si>
  <si>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</si>
  <si>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</si>
  <si>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</si>
  <si>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</si>
  <si>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</si>
  <si>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</si>
  <si>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</si>
  <si>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</si>
  <si>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</si>
  <si>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</si>
  <si>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</si>
  <si>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</si>
  <si>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</si>
  <si>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</si>
  <si>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</si>
  <si>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</si>
  <si>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</si>
  <si>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</si>
  <si>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</si>
  <si>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</si>
  <si>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</si>
  <si>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</si>
  <si>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</si>
  <si>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</si>
  <si>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</si>
  <si>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</si>
  <si>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</si>
  <si>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</si>
  <si>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</si>
  <si>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</si>
  <si>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</si>
  <si>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</si>
  <si>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</si>
  <si>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</si>
  <si>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</si>
  <si>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</si>
  <si>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</si>
  <si>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</si>
  <si>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</si>
  <si>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</si>
  <si>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</si>
  <si>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</si>
  <si>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</si>
  <si>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</si>
  <si>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</si>
  <si>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</si>
  <si>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</si>
  <si>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</si>
  <si>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</si>
  <si>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</si>
  <si>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</si>
  <si>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</si>
  <si>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</si>
  <si>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</si>
  <si>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</si>
  <si>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</si>
  <si>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</si>
  <si>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</si>
  <si>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</si>
  <si>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</si>
  <si>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</si>
  <si>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</si>
  <si>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</si>
  <si>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</si>
  <si>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</si>
  <si>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</si>
  <si>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</si>
  <si>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</si>
  <si>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</si>
  <si>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</si>
  <si>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</si>
  <si>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</si>
  <si>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</si>
  <si>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</si>
  <si>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</si>
  <si>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</si>
  <si>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</si>
  <si>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</si>
  <si>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</si>
  <si>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</si>
  <si>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</si>
  <si>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</si>
  <si>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</si>
  <si>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</si>
  <si>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</si>
  <si>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</si>
  <si>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</si>
  <si>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</si>
  <si>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</si>
  <si>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</si>
  <si>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</si>
  <si>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</si>
  <si>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</si>
  <si>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</si>
  <si>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</si>
  <si>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</si>
  <si>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</si>
  <si>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</si>
  <si>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</si>
  <si>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</si>
  <si>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</si>
  <si>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</si>
  <si>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</si>
  <si>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</si>
  <si>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</si>
  <si>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</si>
  <si>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</si>
  <si>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</si>
  <si>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</si>
  <si>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</si>
  <si>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</si>
  <si>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</si>
  <si>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</si>
  <si>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</si>
  <si>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</si>
  <si>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</si>
  <si>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</si>
  <si>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</si>
  <si>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</si>
  <si>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</si>
  <si>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</si>
  <si>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</si>
  <si>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</si>
  <si>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</si>
  <si>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</si>
  <si>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</si>
  <si>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</si>
  <si>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</si>
  <si>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</si>
  <si>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</si>
  <si>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</si>
  <si>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</si>
  <si>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</si>
  <si>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</si>
  <si>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</si>
  <si>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</si>
  <si>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</si>
  <si>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</si>
  <si>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</si>
  <si>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</si>
  <si>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</si>
  <si>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</si>
  <si>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</si>
  <si>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</si>
  <si>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</si>
  <si>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</si>
  <si>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</si>
  <si>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</si>
  <si>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</si>
  <si>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</si>
  <si>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</si>
  <si>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</si>
  <si>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</si>
  <si>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</si>
  <si>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</si>
  <si>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</si>
  <si>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</si>
  <si>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</si>
  <si>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</si>
  <si>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</si>
  <si>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</si>
  <si>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</si>
  <si>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</si>
  <si>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</si>
  <si>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</si>
  <si>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</si>
  <si>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</si>
  <si>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</si>
  <si>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</si>
  <si>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</si>
  <si>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</si>
  <si>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</si>
  <si>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</si>
  <si>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</si>
  <si>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</si>
  <si>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</si>
  <si>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</si>
  <si>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</si>
  <si>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</si>
  <si>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</si>
  <si>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</si>
  <si>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</si>
  <si>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</si>
  <si>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</si>
  <si>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</si>
  <si>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</si>
  <si>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</si>
  <si>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</si>
  <si>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</si>
  <si>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</si>
  <si>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</si>
  <si>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</si>
  <si>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</si>
  <si>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</si>
  <si>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</si>
  <si>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</si>
  <si>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</si>
  <si>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</si>
  <si>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</si>
  <si>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</si>
  <si>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</si>
  <si>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</si>
  <si>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</si>
  <si>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</si>
  <si>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</si>
  <si>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</si>
  <si>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</si>
  <si>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</si>
  <si>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</si>
  <si>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</si>
  <si>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</si>
  <si>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</si>
  <si>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</si>
  <si>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</si>
  <si>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</si>
  <si>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</si>
  <si>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</si>
  <si>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</si>
  <si>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</si>
  <si>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</si>
  <si>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</si>
  <si>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</si>
  <si>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</si>
  <si>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</si>
  <si>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</si>
  <si>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</si>
  <si>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</si>
  <si>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</si>
  <si>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</si>
  <si>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</si>
  <si>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</si>
  <si>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</si>
  <si>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</si>
  <si>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</si>
  <si>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</si>
  <si>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</si>
  <si>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</si>
  <si>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</si>
  <si>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</si>
  <si>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</si>
  <si>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</si>
  <si>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</si>
  <si>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</si>
  <si>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</si>
  <si>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</si>
  <si>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</si>
  <si>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</si>
  <si>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</si>
  <si>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</si>
  <si>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</si>
  <si>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</si>
  <si>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</si>
  <si>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</si>
  <si>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</si>
  <si>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</si>
  <si>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</si>
  <si>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</si>
  <si>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</si>
  <si>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</si>
  <si>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</si>
  <si>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</si>
  <si>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</si>
  <si>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</si>
  <si>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</si>
  <si>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</si>
  <si>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</si>
  <si>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</si>
  <si>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</si>
  <si>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</si>
  <si>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</si>
  <si>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</si>
  <si>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</si>
  <si>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</si>
  <si>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</si>
  <si>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</si>
  <si>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</si>
  <si>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</si>
  <si>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</si>
  <si>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</si>
  <si>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</si>
  <si>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</si>
  <si>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</si>
  <si>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</si>
  <si>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</si>
  <si>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</si>
  <si>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</si>
  <si>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</si>
  <si>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</si>
  <si>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</si>
  <si>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</si>
  <si>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</si>
  <si>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</si>
  <si>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</si>
  <si>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</si>
  <si>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</si>
  <si>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</si>
  <si>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</si>
  <si>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</si>
  <si>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</si>
  <si>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</si>
  <si>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</si>
  <si>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</si>
  <si>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</si>
  <si>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</si>
  <si>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</si>
  <si>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</si>
  <si>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</si>
  <si>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</si>
  <si>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</si>
  <si>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</si>
  <si>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</si>
  <si>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</si>
  <si>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</si>
  <si>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</si>
  <si>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</si>
  <si>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</si>
  <si>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</si>
  <si>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</si>
  <si>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</si>
  <si>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</si>
  <si>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</si>
  <si>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</si>
  <si>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</si>
  <si>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</si>
  <si>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</si>
  <si>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</si>
  <si>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</si>
  <si>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</si>
  <si>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</si>
  <si>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</si>
  <si>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</si>
  <si>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</si>
  <si>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</si>
  <si>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</si>
  <si>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</si>
  <si>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</si>
  <si>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</si>
  <si>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</si>
  <si>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</si>
  <si>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</si>
  <si>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</si>
  <si>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</si>
  <si>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</si>
  <si>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</si>
  <si>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</si>
  <si>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</si>
  <si>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</si>
  <si>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</si>
  <si>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</si>
  <si>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</si>
  <si>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</si>
  <si>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</si>
  <si>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</si>
  <si>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</si>
  <si>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</si>
  <si>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</si>
  <si>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</si>
  <si>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</si>
  <si>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</si>
  <si>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</si>
  <si>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</si>
  <si>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</si>
  <si>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</si>
  <si>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</si>
  <si>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</si>
  <si>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</si>
  <si>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</si>
  <si>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</si>
  <si>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</si>
  <si>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</si>
  <si>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</si>
  <si>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</si>
  <si>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</si>
  <si>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</si>
  <si>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</si>
  <si>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</si>
  <si>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</si>
  <si>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</si>
  <si>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</si>
  <si>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</si>
  <si>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</si>
  <si>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</si>
  <si>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</si>
  <si>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</si>
  <si>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</si>
  <si>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</si>
  <si>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</si>
  <si>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</si>
  <si>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</si>
  <si>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</si>
  <si>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</si>
  <si>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</si>
  <si>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</si>
  <si>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</si>
  <si>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</si>
  <si>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</si>
  <si>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</si>
  <si>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</si>
  <si>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</si>
  <si>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</si>
  <si>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</si>
  <si>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</si>
  <si>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</si>
  <si>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</si>
  <si>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</si>
  <si>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</si>
  <si>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</si>
  <si>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</si>
  <si>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</si>
  <si>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</si>
  <si>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</si>
  <si>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</si>
  <si>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</si>
  <si>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</si>
  <si>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</si>
  <si>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</si>
  <si>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</si>
  <si>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</si>
  <si>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</si>
  <si>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</si>
  <si>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</si>
  <si>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</si>
  <si>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</si>
  <si>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</si>
  <si>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</si>
  <si>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</si>
  <si>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</si>
  <si>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</si>
  <si>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</si>
  <si>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</si>
  <si>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</si>
  <si>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</si>
  <si>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</si>
  <si>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</si>
  <si>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</si>
  <si>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</si>
  <si>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</si>
  <si>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</si>
  <si>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</si>
  <si>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</si>
  <si>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</si>
  <si>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</si>
  <si>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</si>
  <si>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</si>
  <si>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</si>
  <si>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</si>
  <si>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</si>
  <si>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</si>
  <si>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</si>
  <si>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</si>
  <si>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</si>
  <si>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</si>
  <si>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</si>
  <si>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</si>
  <si>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</si>
  <si>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</si>
  <si>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</si>
  <si>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</si>
  <si>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</si>
  <si>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</si>
  <si>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</si>
  <si>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</si>
  <si>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</si>
  <si>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</si>
  <si>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</si>
  <si>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</si>
  <si>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</si>
  <si>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</si>
  <si>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</si>
  <si>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</si>
  <si>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</si>
  <si>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</si>
  <si>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</si>
  <si>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</si>
  <si>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</si>
  <si>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</si>
  <si>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</si>
  <si>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</si>
  <si>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</si>
  <si>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</si>
  <si>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</si>
  <si>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</si>
  <si>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</si>
  <si>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</si>
  <si>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</si>
  <si>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</si>
  <si>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</si>
  <si>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</si>
  <si>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</si>
  <si>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</si>
  <si>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</si>
  <si>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</si>
  <si>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</si>
  <si>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</si>
  <si>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</si>
  <si>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</si>
  <si>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</si>
  <si>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</si>
  <si>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</si>
  <si>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</si>
  <si>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</si>
  <si>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</si>
  <si>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</si>
  <si>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</si>
  <si>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</si>
  <si>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</si>
  <si>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</si>
  <si>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</si>
  <si>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</si>
  <si>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</si>
  <si>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</si>
  <si>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</si>
  <si>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</si>
  <si>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</si>
  <si>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</si>
  <si>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</si>
  <si>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</si>
  <si>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</si>
  <si>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</si>
  <si>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</si>
  <si>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</si>
  <si>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</si>
  <si>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</si>
  <si>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</si>
  <si>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</si>
  <si>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</si>
  <si>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</si>
  <si>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</si>
  <si>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</si>
  <si>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</si>
  <si>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</si>
  <si>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</si>
  <si>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</si>
  <si>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</si>
  <si>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</si>
  <si>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</si>
  <si>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</si>
  <si>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</si>
  <si>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</si>
  <si>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</si>
  <si>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</si>
  <si>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</si>
  <si>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</si>
  <si>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</si>
  <si>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</si>
  <si>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</si>
  <si>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</si>
  <si>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</si>
  <si>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</si>
  <si>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</si>
  <si>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</si>
  <si>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</si>
  <si>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</si>
  <si>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</si>
  <si>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</si>
  <si>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</si>
  <si>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</si>
  <si>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</si>
  <si>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</si>
  <si>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</si>
  <si>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</si>
  <si>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</si>
  <si>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</si>
  <si>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</si>
  <si>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</si>
  <si>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</si>
  <si>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</si>
  <si>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</si>
  <si>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</si>
  <si>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</si>
  <si>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</si>
  <si>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</si>
  <si>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</si>
  <si>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</si>
  <si>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</si>
  <si>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</si>
  <si>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</si>
  <si>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</si>
  <si>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</si>
  <si>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</si>
  <si>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</si>
  <si>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</si>
  <si>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</si>
  <si>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</si>
  <si>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</si>
  <si>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</si>
  <si>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</si>
  <si>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</si>
  <si>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</si>
  <si>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</si>
  <si>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</si>
  <si>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</si>
  <si>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</si>
  <si>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</si>
  <si>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</si>
  <si>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</si>
  <si>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</si>
  <si>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</si>
  <si>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</si>
  <si>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</si>
  <si>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</si>
  <si>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</si>
  <si>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</si>
  <si>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</si>
  <si>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</si>
  <si>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</si>
  <si>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</si>
  <si>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</si>
  <si>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</si>
  <si>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</si>
  <si>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</si>
  <si>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</si>
  <si>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</si>
  <si>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</si>
  <si>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</si>
  <si>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</si>
  <si>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</si>
  <si>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</si>
  <si>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</si>
  <si>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</si>
  <si>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</si>
  <si>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</si>
  <si>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</si>
  <si>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</si>
  <si>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</si>
  <si>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</si>
  <si>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</si>
  <si>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</si>
  <si>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</si>
  <si>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</si>
  <si>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</si>
  <si>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</si>
  <si>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</si>
  <si>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</si>
  <si>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</si>
  <si>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</si>
  <si>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</si>
  <si>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</si>
  <si>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</si>
  <si>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</si>
  <si>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</si>
  <si>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</si>
  <si>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</si>
  <si>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</si>
  <si>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</si>
  <si>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</si>
  <si>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</si>
  <si>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</si>
  <si>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</si>
  <si>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</si>
  <si>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</si>
  <si>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</si>
  <si>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</si>
  <si>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</si>
  <si>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</si>
  <si>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</si>
  <si>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</si>
  <si>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</si>
  <si>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</si>
  <si>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</si>
  <si>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</si>
  <si>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</si>
  <si>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</si>
  <si>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</si>
  <si>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</si>
  <si>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</si>
  <si>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</si>
  <si>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</si>
  <si>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</si>
  <si>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</si>
  <si>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</si>
  <si>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</si>
  <si>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</si>
  <si>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</si>
  <si>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</si>
  <si>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</si>
  <si>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</si>
  <si>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</si>
  <si>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</si>
  <si>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</si>
  <si>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</si>
  <si>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</si>
  <si>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</si>
  <si>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</si>
  <si>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</si>
  <si>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</si>
  <si>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</si>
  <si>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</si>
  <si>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</si>
  <si>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</si>
  <si>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</si>
  <si>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</si>
  <si>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</si>
  <si>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</si>
  <si>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</si>
  <si>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</si>
  <si>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</si>
  <si>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</si>
  <si>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</si>
  <si>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</si>
  <si>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</si>
  <si>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</si>
  <si>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</si>
  <si>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</si>
  <si>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</si>
  <si>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</si>
  <si>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</si>
  <si>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</si>
  <si>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</si>
  <si>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</si>
  <si>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</si>
  <si>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</si>
  <si>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</si>
  <si>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</si>
  <si>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</si>
  <si>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</si>
  <si>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</si>
  <si>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</si>
  <si>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</si>
  <si>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</si>
  <si>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</si>
  <si>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</si>
  <si>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</si>
  <si>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</si>
  <si>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</si>
  <si>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</si>
  <si>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</si>
  <si>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</si>
  <si>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</si>
  <si>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</si>
  <si>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</si>
  <si>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</si>
  <si>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</si>
  <si>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</si>
  <si>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</si>
  <si>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</si>
  <si>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</si>
  <si>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</si>
  <si>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</si>
  <si>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</si>
  <si>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</si>
  <si>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</si>
  <si>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</si>
  <si>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</si>
  <si>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</si>
  <si>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</si>
  <si>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</si>
  <si>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</si>
  <si>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</si>
  <si>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</si>
  <si>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</si>
  <si>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</si>
  <si>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</si>
  <si>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</si>
  <si>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</si>
  <si>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</si>
  <si>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</si>
  <si>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</si>
  <si>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</si>
  <si>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</si>
  <si>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</si>
  <si>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</si>
  <si>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</si>
  <si>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</si>
  <si>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</si>
  <si>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</si>
  <si>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</si>
  <si>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</si>
  <si>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</si>
  <si>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</si>
  <si>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</si>
  <si>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</si>
  <si>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</si>
  <si>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</si>
  <si>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</si>
  <si>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</si>
  <si>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</si>
  <si>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</si>
  <si>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</si>
  <si>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</si>
  <si>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</si>
  <si>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</si>
  <si>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</si>
  <si>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</si>
  <si>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</si>
  <si>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</si>
  <si>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</si>
  <si>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</si>
  <si>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</si>
  <si>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</si>
  <si>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</si>
  <si>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</si>
  <si>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</si>
  <si>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</si>
  <si>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</si>
  <si>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</si>
  <si>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</si>
  <si>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</si>
  <si>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</si>
  <si>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</si>
  <si>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</si>
  <si>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</si>
  <si>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</si>
  <si>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</si>
  <si>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</si>
  <si>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</si>
  <si>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</si>
  <si>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</si>
  <si>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</si>
  <si>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</si>
  <si>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</si>
  <si>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</si>
  <si>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</si>
  <si>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</si>
  <si>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</si>
  <si>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</si>
  <si>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</si>
  <si>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</si>
  <si>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</si>
  <si>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</si>
  <si>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</si>
  <si>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</si>
  <si>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</si>
  <si>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</si>
  <si>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</si>
  <si>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</si>
  <si>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</si>
  <si>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</si>
  <si>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</si>
  <si>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</si>
  <si>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</si>
  <si>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</si>
  <si>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</si>
  <si>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</si>
  <si>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</si>
  <si>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</si>
  <si>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</si>
  <si>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</si>
  <si>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</si>
  <si>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</si>
  <si>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</si>
  <si>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</si>
  <si>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</si>
  <si>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</si>
  <si>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</si>
  <si>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</si>
  <si>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</si>
  <si>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</si>
  <si>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</si>
  <si>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</si>
  <si>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</si>
  <si>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</si>
  <si>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</si>
  <si>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</si>
  <si>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</si>
  <si>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</si>
  <si>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</si>
  <si>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</si>
  <si>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</si>
  <si>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</si>
  <si>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</si>
  <si>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</si>
  <si>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</si>
  <si>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</si>
  <si>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</si>
  <si>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</si>
  <si>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</si>
  <si>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</si>
  <si>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</si>
  <si>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</si>
  <si>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</si>
  <si>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</si>
  <si>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</si>
  <si>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</si>
  <si>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</si>
  <si>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</si>
  <si>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</si>
  <si>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</si>
  <si>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</si>
  <si>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</si>
  <si>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</si>
  <si>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</si>
  <si>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</si>
  <si>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</si>
  <si>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</si>
  <si>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</si>
  <si>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</si>
  <si>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</si>
  <si>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</si>
  <si>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</si>
  <si>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</si>
  <si>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</si>
  <si>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</si>
  <si>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</si>
  <si>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</si>
  <si>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</si>
  <si>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</si>
  <si>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</si>
  <si>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</si>
  <si>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</si>
  <si>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</si>
  <si>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</si>
  <si>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</si>
  <si>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</si>
  <si>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</si>
  <si>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</si>
  <si>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</si>
  <si>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</si>
  <si>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</si>
  <si>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</si>
  <si>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</si>
  <si>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</si>
  <si>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</si>
  <si>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</si>
  <si>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</si>
  <si>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</si>
  <si>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</si>
  <si>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</si>
  <si>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</si>
  <si>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</si>
  <si>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</si>
  <si>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</si>
  <si>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</si>
  <si>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</si>
  <si>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</si>
  <si>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</si>
  <si>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</si>
  <si>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</si>
  <si>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</si>
  <si>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</si>
  <si>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</si>
  <si>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</si>
  <si>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</si>
  <si>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</si>
  <si>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</si>
  <si>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</si>
  <si>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</si>
  <si>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</si>
  <si>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</si>
  <si>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</si>
  <si>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</si>
  <si>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</si>
  <si>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</si>
  <si>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</si>
  <si>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</si>
  <si>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</si>
  <si>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</si>
  <si>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</si>
  <si>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</si>
  <si>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</si>
  <si>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</si>
  <si>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</si>
  <si>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</si>
  <si>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</si>
  <si>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</si>
  <si>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</si>
  <si>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</si>
  <si>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</si>
  <si>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</si>
  <si>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</si>
  <si>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</si>
  <si>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</si>
  <si>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</si>
  <si>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</si>
  <si>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</si>
  <si>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</si>
  <si>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</si>
  <si>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</si>
  <si>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</si>
  <si>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</si>
  <si>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</si>
  <si>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</si>
  <si>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</si>
  <si>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</si>
  <si>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</si>
  <si>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</si>
  <si>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</si>
  <si>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</si>
  <si>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</si>
  <si>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</si>
  <si>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</si>
  <si>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</si>
  <si>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</si>
  <si>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</si>
  <si>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</si>
  <si>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</si>
  <si>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</si>
  <si>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</si>
  <si>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</si>
  <si>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</si>
  <si>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</si>
  <si>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</si>
  <si>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</si>
  <si>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</si>
  <si>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</si>
  <si>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</si>
  <si>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</si>
  <si>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</si>
  <si>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</si>
  <si>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</si>
  <si>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</si>
  <si>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</si>
  <si>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</si>
  <si>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</si>
  <si>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</si>
  <si>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</si>
  <si>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</si>
  <si>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</si>
  <si>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</si>
  <si>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</si>
  <si>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</si>
  <si>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</si>
  <si>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</si>
  <si>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</si>
  <si>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</si>
  <si>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</si>
  <si>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</si>
  <si>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</si>
  <si>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</si>
  <si>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</si>
  <si>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</si>
  <si>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</si>
  <si>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</si>
  <si>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</si>
  <si>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</si>
  <si>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</si>
  <si>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</si>
  <si>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</si>
  <si>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</si>
  <si>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</si>
  <si>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</si>
  <si>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</si>
  <si>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</si>
  <si>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</si>
  <si>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</si>
  <si>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</si>
  <si>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</si>
  <si>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</si>
  <si>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</si>
  <si>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</si>
  <si>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</si>
  <si>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</si>
  <si>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</si>
  <si>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</si>
  <si>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</si>
  <si>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</si>
  <si>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</si>
  <si>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</si>
  <si>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</si>
  <si>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</si>
  <si>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</si>
  <si>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</si>
  <si>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</si>
  <si>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</si>
  <si>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</si>
  <si>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</si>
  <si>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</si>
  <si>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</si>
  <si>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</si>
  <si>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</si>
  <si>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</si>
  <si>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</si>
  <si>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</si>
  <si>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</si>
  <si>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</si>
  <si>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</si>
  <si>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</si>
  <si>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</si>
  <si>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</si>
  <si>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</si>
  <si>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</si>
  <si>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</si>
  <si>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</si>
  <si>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</si>
  <si>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</si>
  <si>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</si>
  <si>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</si>
  <si>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</si>
  <si>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</si>
  <si>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</si>
  <si>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</si>
  <si>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</si>
  <si>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</si>
  <si>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</si>
  <si>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</si>
  <si>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</si>
  <si>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</si>
  <si>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</si>
  <si>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</si>
  <si>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</si>
  <si>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</si>
  <si>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</si>
  <si>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</si>
  <si>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</si>
  <si>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</si>
  <si>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</si>
  <si>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</si>
  <si>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</si>
  <si>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</si>
  <si>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</si>
  <si>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</si>
  <si>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</si>
  <si>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</si>
  <si>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</si>
  <si>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</si>
  <si>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</si>
  <si>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</si>
  <si>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</si>
  <si>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</si>
  <si>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</si>
  <si>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</si>
  <si>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</si>
  <si>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</si>
  <si>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</si>
  <si>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</si>
  <si>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</si>
  <si>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</si>
  <si>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</si>
  <si>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</si>
  <si>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</si>
  <si>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</si>
  <si>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</si>
  <si>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</si>
  <si>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</si>
  <si>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</si>
  <si>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</si>
  <si>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</si>
  <si>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</si>
  <si>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</si>
  <si>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</si>
  <si>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</si>
  <si>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</si>
  <si>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</si>
  <si>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</si>
  <si>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</si>
  <si>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</si>
  <si>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</si>
  <si>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</si>
  <si>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</si>
  <si>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</si>
  <si>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</si>
  <si>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</si>
  <si>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</si>
  <si>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</si>
  <si>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</si>
  <si>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</si>
  <si>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</si>
  <si>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</si>
  <si>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</si>
  <si>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</si>
  <si>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</si>
  <si>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</si>
  <si>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</si>
  <si>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</si>
  <si>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</si>
  <si>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</si>
  <si>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</si>
  <si>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</si>
  <si>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</si>
  <si>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</si>
  <si>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</si>
  <si>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</si>
  <si>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</si>
  <si>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</si>
  <si>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</si>
  <si>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</si>
  <si>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</si>
  <si>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</si>
  <si>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</si>
  <si>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</si>
  <si>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</si>
  <si>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</si>
  <si>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</si>
  <si>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</si>
  <si>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</si>
  <si>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</si>
  <si>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</si>
  <si>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</si>
  <si>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</si>
  <si>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</si>
  <si>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</si>
  <si>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</si>
  <si>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</si>
  <si>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</si>
  <si>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</si>
  <si>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</si>
  <si>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</si>
  <si>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</si>
  <si>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</si>
  <si>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</si>
  <si>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</si>
  <si>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</si>
  <si>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</si>
  <si>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</si>
  <si>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</si>
  <si>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</si>
  <si>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</si>
  <si>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</si>
  <si>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</si>
  <si>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</si>
  <si>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</si>
  <si>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</si>
  <si>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</si>
  <si>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</si>
  <si>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</si>
  <si>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</si>
  <si>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</si>
  <si>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</si>
  <si>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</si>
  <si>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</si>
  <si>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</si>
  <si>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</si>
  <si>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</si>
  <si>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</si>
  <si>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</si>
  <si>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</si>
  <si>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</si>
  <si>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</si>
  <si>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</si>
  <si>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</si>
  <si>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</si>
  <si>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</si>
  <si>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</si>
  <si>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</si>
  <si>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</si>
  <si>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</si>
  <si>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</si>
  <si>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</si>
  <si>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</si>
  <si>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</si>
  <si>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</si>
  <si>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</si>
  <si>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</si>
  <si>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</si>
  <si>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</si>
  <si>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</si>
  <si>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</si>
  <si>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</si>
  <si>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</si>
  <si>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</si>
  <si>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</si>
  <si>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</si>
  <si>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</si>
  <si>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</si>
  <si>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</si>
  <si>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</si>
  <si>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</si>
  <si>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</si>
  <si>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</si>
  <si>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</si>
  <si>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</si>
  <si>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</si>
  <si>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</si>
  <si>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</si>
  <si>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</si>
  <si>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</si>
  <si>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</si>
  <si>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</si>
  <si>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</si>
  <si>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</si>
  <si>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</si>
  <si>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</si>
  <si>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</si>
  <si>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</si>
  <si>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</si>
  <si>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</si>
  <si>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</si>
  <si>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</si>
  <si>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</si>
  <si>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</si>
  <si>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</si>
  <si>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</si>
  <si>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</si>
  <si>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</si>
  <si>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</si>
  <si>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</si>
  <si>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</si>
  <si>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</si>
  <si>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</si>
  <si>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</si>
  <si>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</si>
  <si>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</si>
  <si>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</si>
  <si>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</si>
  <si>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</si>
  <si>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</si>
  <si>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</si>
  <si>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</si>
  <si>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</si>
  <si>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</si>
  <si>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</si>
  <si>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</si>
  <si>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</si>
  <si>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</si>
  <si>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</si>
  <si>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</si>
  <si>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</si>
  <si>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</si>
  <si>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</si>
  <si>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</si>
  <si>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</si>
  <si>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</si>
  <si>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</si>
  <si>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</si>
  <si>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</si>
  <si>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</si>
  <si>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</si>
  <si>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</si>
  <si>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</si>
  <si>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</si>
  <si>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</si>
  <si>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</si>
  <si>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</si>
  <si>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</si>
  <si>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</si>
  <si>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</si>
  <si>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</si>
  <si>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</si>
  <si>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</si>
  <si>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</si>
  <si>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</si>
  <si>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</si>
  <si>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</si>
  <si>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</si>
  <si>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</si>
  <si>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</si>
  <si>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</si>
  <si>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</si>
  <si>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</si>
  <si>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</si>
  <si>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</si>
  <si>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</si>
  <si>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</si>
  <si>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</si>
  <si>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</si>
  <si>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</si>
  <si>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</si>
  <si>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</si>
  <si>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</si>
  <si>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</si>
  <si>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</si>
  <si>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</si>
  <si>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</si>
  <si>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</si>
  <si>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</si>
  <si>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</si>
  <si>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</si>
  <si>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</si>
  <si>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</si>
  <si>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</si>
  <si>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</si>
  <si>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</si>
  <si>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</si>
  <si>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</si>
  <si>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</si>
  <si>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</si>
  <si>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</si>
  <si>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</si>
  <si>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</si>
  <si>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</si>
  <si>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</si>
  <si>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</si>
  <si>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</si>
  <si>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</si>
  <si>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</si>
  <si>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</si>
  <si>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</si>
  <si>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</si>
  <si>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</si>
  <si>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</si>
  <si>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</si>
  <si>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</si>
  <si>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</si>
  <si>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</si>
  <si>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</si>
  <si>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</si>
  <si>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</si>
  <si>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</si>
  <si>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</si>
  <si>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</si>
  <si>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</si>
  <si>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</si>
  <si>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</si>
  <si>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</si>
  <si>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</si>
  <si>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</si>
  <si>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</si>
  <si>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</si>
  <si>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</si>
  <si>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</si>
  <si>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</si>
  <si>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</si>
  <si>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</si>
  <si>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</si>
  <si>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</si>
  <si>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</si>
  <si>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</si>
  <si>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</si>
  <si>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</si>
  <si>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</si>
  <si>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</si>
  <si>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</si>
  <si>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</si>
  <si>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</si>
  <si>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</si>
  <si>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</si>
  <si>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</si>
  <si>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</si>
  <si>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</si>
  <si>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</si>
  <si>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</si>
  <si>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</si>
  <si>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</si>
  <si>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</si>
  <si>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</si>
  <si>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</si>
  <si>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</si>
  <si>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</si>
  <si>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</si>
  <si>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</si>
  <si>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</si>
  <si>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</si>
  <si>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</si>
  <si>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</si>
  <si>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</si>
  <si>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</si>
  <si>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</si>
  <si>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</si>
  <si>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</si>
  <si>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</si>
  <si>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</si>
  <si>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</si>
  <si>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</si>
  <si>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</si>
  <si>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</si>
  <si>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</si>
  <si>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</si>
  <si>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</si>
  <si>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</si>
  <si>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</si>
  <si>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</si>
  <si>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</si>
  <si>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</si>
  <si>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</si>
  <si>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</si>
  <si>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</si>
  <si>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</si>
  <si>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</si>
  <si>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</si>
  <si>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</si>
  <si>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</si>
  <si>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</si>
  <si>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</si>
  <si>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</si>
  <si>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</si>
  <si>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</si>
  <si>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</si>
  <si>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</si>
  <si>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</si>
  <si>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</si>
  <si>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</si>
  <si>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</si>
  <si>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</si>
  <si>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</si>
  <si>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</si>
  <si>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</si>
  <si>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</si>
  <si>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</si>
  <si>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</si>
  <si>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</si>
  <si>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</si>
  <si>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</si>
  <si>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</si>
  <si>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</si>
  <si>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</si>
  <si>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</si>
  <si>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</si>
  <si>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</si>
  <si>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</si>
  <si>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</si>
  <si>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</si>
  <si>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</si>
  <si>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</si>
  <si>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</si>
  <si>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</si>
  <si>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</si>
  <si>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</si>
  <si>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</si>
  <si>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</si>
  <si>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</si>
  <si>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</si>
  <si>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</si>
  <si>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</si>
  <si>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</si>
  <si>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</si>
  <si>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</si>
  <si>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</si>
  <si>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</si>
  <si>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</si>
  <si>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</si>
  <si>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</si>
  <si>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</si>
  <si>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</si>
  <si>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</si>
  <si>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</si>
  <si>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</si>
  <si>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</si>
  <si>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</si>
  <si>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</si>
  <si>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</si>
  <si>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</si>
  <si>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</si>
  <si>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</si>
  <si>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</si>
  <si>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</si>
  <si>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</si>
  <si>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</si>
  <si>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</si>
  <si>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</si>
  <si>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</si>
  <si>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</si>
  <si>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</si>
  <si>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</si>
  <si>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</si>
  <si>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</si>
  <si>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</si>
  <si>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</si>
  <si>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</si>
  <si>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</si>
  <si>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</si>
  <si>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</si>
  <si>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</si>
  <si>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</si>
  <si>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</si>
  <si>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</si>
  <si>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</si>
  <si>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</si>
  <si>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</si>
  <si>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</si>
  <si>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</si>
  <si>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</si>
  <si>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</si>
  <si>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</si>
  <si>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</si>
  <si>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</si>
  <si>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</si>
  <si>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</si>
  <si>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</si>
  <si>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</si>
  <si>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</si>
  <si>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</si>
  <si>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</si>
  <si>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</si>
  <si>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</si>
  <si>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</si>
  <si>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</si>
  <si>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</si>
  <si>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</si>
  <si>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</si>
  <si>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</si>
  <si>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</si>
  <si>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</si>
  <si>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</si>
  <si>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</si>
  <si>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</si>
  <si>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</si>
  <si>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</si>
  <si>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</si>
  <si>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</si>
  <si>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</si>
  <si>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</si>
  <si>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</si>
  <si>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</si>
  <si>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</si>
  <si>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</si>
  <si>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</si>
  <si>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</si>
  <si>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</si>
  <si>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</si>
  <si>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</si>
  <si>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</si>
  <si>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</si>
  <si>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</si>
  <si>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</si>
  <si>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</si>
  <si>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</si>
  <si>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</si>
  <si>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</si>
  <si>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</si>
  <si>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</si>
  <si>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</si>
  <si>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</si>
  <si>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</si>
  <si>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</si>
  <si>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</si>
  <si>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</si>
  <si>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</si>
  <si>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</si>
  <si>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</si>
  <si>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</si>
  <si>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</si>
  <si>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</si>
  <si>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</si>
  <si>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</si>
  <si>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</si>
  <si>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</si>
  <si>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</si>
  <si>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</si>
  <si>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</si>
  <si>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</si>
  <si>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</si>
  <si>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</si>
  <si>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</si>
  <si>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</si>
  <si>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</si>
  <si>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</si>
  <si>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</si>
  <si>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</si>
  <si>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</si>
  <si>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</si>
  <si>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</si>
  <si>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</si>
  <si>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</si>
  <si>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</si>
  <si>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</si>
  <si>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</si>
  <si>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</si>
  <si>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</si>
  <si>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</si>
  <si>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</si>
  <si>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</si>
  <si>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</si>
  <si>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</si>
  <si>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</si>
  <si>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</si>
  <si>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</si>
  <si>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</si>
  <si>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</si>
  <si>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</si>
  <si>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</si>
  <si>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</si>
  <si>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</si>
  <si>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</si>
  <si>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</si>
  <si>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</si>
  <si>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</si>
  <si>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</si>
  <si>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</si>
  <si>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</si>
  <si>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</si>
  <si>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</si>
  <si>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</si>
  <si>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</si>
  <si>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</si>
  <si>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</si>
  <si>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</si>
  <si>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</si>
  <si>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</si>
  <si>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</si>
  <si>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</si>
  <si>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</si>
  <si>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</si>
  <si>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</si>
  <si>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</si>
  <si>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</si>
  <si>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</si>
  <si>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</si>
  <si>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</si>
  <si>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</si>
  <si>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</si>
  <si>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</si>
  <si>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</si>
  <si>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</si>
  <si>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</si>
  <si>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</si>
  <si>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</si>
  <si>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</si>
  <si>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</si>
  <si>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</si>
  <si>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</si>
  <si>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</si>
  <si>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</si>
  <si>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</si>
  <si>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</si>
  <si>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</si>
  <si>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</si>
  <si>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</si>
  <si>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</si>
  <si>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</si>
  <si>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</si>
  <si>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</si>
  <si>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</si>
  <si>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</si>
  <si>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</si>
  <si>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</si>
  <si>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</si>
  <si>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</si>
  <si>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</si>
  <si>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</si>
  <si>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</si>
  <si>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</si>
  <si>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</si>
  <si>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</si>
  <si>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</si>
  <si>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</si>
  <si>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</si>
  <si>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</si>
  <si>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</si>
  <si>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</si>
  <si>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</si>
  <si>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</si>
  <si>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</si>
  <si>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</si>
  <si>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</si>
  <si>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</si>
  <si>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</si>
  <si>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</si>
  <si>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</si>
  <si>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</si>
  <si>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</si>
  <si>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</si>
  <si>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</si>
  <si>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</si>
  <si>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</si>
  <si>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</si>
  <si>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</si>
  <si>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</si>
  <si>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</si>
  <si>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</si>
  <si>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</si>
  <si>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</si>
  <si>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</si>
  <si>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</si>
  <si>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</si>
  <si>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</si>
  <si>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</si>
  <si>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</si>
  <si>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</si>
  <si>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</si>
  <si>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</si>
  <si>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</si>
  <si>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</si>
  <si>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</si>
  <si>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</si>
  <si>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</si>
  <si>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</si>
  <si>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</si>
  <si>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</si>
  <si>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</si>
  <si>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</si>
  <si>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</si>
  <si>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</si>
  <si>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</si>
  <si>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</si>
  <si>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</si>
  <si>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</si>
  <si>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</si>
  <si>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</si>
  <si>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</si>
  <si>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</si>
  <si>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</si>
  <si>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</si>
  <si>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</si>
  <si>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</si>
  <si>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</si>
  <si>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</si>
  <si>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</si>
  <si>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</si>
  <si>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</si>
  <si>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</si>
  <si>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</si>
  <si>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</si>
  <si>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</si>
  <si>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</si>
  <si>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</si>
  <si>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</si>
  <si>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</si>
  <si>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</si>
  <si>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</si>
  <si>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</si>
  <si>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</si>
  <si>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</si>
  <si>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</si>
  <si>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</si>
  <si>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</si>
  <si>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</si>
  <si>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</si>
  <si>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</si>
  <si>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</si>
  <si>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</si>
  <si>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</si>
  <si>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</si>
  <si>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</si>
  <si>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</si>
  <si>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</si>
  <si>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</si>
  <si>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</si>
  <si>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</si>
  <si>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</si>
  <si>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</si>
  <si>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</si>
  <si>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</si>
  <si>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</si>
  <si>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</si>
  <si>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</si>
  <si>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</si>
  <si>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</si>
  <si>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</si>
  <si>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</si>
  <si>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</si>
  <si>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</si>
  <si>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</si>
  <si>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</si>
  <si>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</si>
  <si>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</si>
  <si>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</si>
  <si>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</si>
  <si>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</si>
  <si>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</si>
  <si>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</si>
  <si>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</si>
  <si>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</si>
  <si>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</si>
  <si>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</si>
  <si>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</si>
  <si>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</si>
  <si>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</si>
  <si>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</si>
  <si>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</si>
  <si>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</si>
  <si>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</si>
  <si>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</si>
  <si>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</si>
  <si>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</si>
  <si>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</si>
  <si>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</si>
  <si>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</si>
  <si>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</si>
  <si>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</si>
  <si>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</si>
  <si>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</si>
  <si>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</si>
  <si>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</si>
  <si>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</si>
  <si>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</si>
  <si>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</si>
  <si>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</si>
  <si>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</si>
  <si>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</si>
  <si>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</si>
  <si>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</si>
  <si>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</si>
  <si>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</si>
  <si>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</si>
  <si>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</si>
  <si>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</si>
  <si>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</si>
  <si>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</si>
  <si>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</si>
  <si>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</si>
  <si>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</si>
  <si>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</si>
  <si>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</si>
  <si>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</si>
  <si>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</si>
  <si>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</si>
  <si>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</si>
  <si>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</si>
  <si>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</si>
  <si>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</si>
  <si>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</si>
  <si>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</si>
  <si>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</si>
  <si>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</si>
  <si>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</si>
  <si>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</si>
  <si>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</si>
  <si>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</si>
  <si>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</si>
  <si>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</si>
  <si>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</si>
  <si>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</si>
  <si>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</si>
  <si>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</si>
  <si>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</si>
  <si>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</si>
  <si>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</si>
  <si>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</si>
  <si>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</si>
  <si>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</si>
  <si>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</si>
  <si>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</si>
  <si>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</si>
  <si>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</si>
  <si>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</si>
  <si>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</si>
  <si>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</si>
  <si>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</si>
  <si>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</si>
  <si>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</si>
  <si>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</si>
  <si>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</si>
  <si>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</si>
  <si>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</si>
  <si>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</si>
  <si>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</si>
  <si>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</si>
  <si>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</si>
  <si>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</si>
  <si>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</si>
  <si>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</si>
  <si>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</si>
  <si>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</si>
  <si>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</si>
  <si>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</si>
  <si>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</si>
  <si>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</si>
  <si>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</si>
  <si>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</si>
  <si>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</si>
  <si>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</si>
  <si>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</si>
  <si>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</si>
  <si>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</si>
  <si>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</si>
  <si>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</si>
  <si>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</si>
  <si>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</si>
  <si>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</si>
  <si>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</si>
  <si>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</si>
  <si>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</si>
  <si>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</si>
  <si>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</si>
  <si>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</si>
  <si>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</si>
  <si>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</si>
  <si>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</si>
  <si>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</si>
  <si>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</si>
  <si>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</si>
  <si>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</si>
  <si>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</si>
  <si>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</si>
  <si>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</si>
  <si>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</si>
  <si>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</si>
  <si>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</si>
  <si>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</si>
  <si>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</si>
  <si>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</si>
  <si>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</si>
  <si>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</si>
  <si>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</si>
  <si>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</si>
  <si>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</si>
  <si>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</si>
  <si>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</si>
  <si>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</si>
  <si>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</si>
  <si>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</si>
  <si>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</si>
  <si>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</si>
  <si>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</si>
  <si>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</si>
  <si>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</si>
  <si>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</si>
  <si>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</si>
  <si>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</si>
  <si>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</si>
  <si>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</si>
  <si>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</si>
  <si>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</si>
  <si>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</si>
  <si>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</si>
  <si>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</si>
  <si>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</si>
  <si>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</si>
  <si>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</si>
  <si>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</si>
  <si>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</si>
  <si>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</si>
  <si>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</si>
  <si>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</si>
  <si>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</si>
  <si>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</si>
  <si>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</si>
  <si>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</si>
  <si>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</si>
  <si>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</si>
  <si>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</si>
  <si>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</si>
  <si>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</si>
  <si>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</si>
  <si>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</si>
  <si>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</si>
  <si>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</si>
  <si>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</si>
  <si>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</si>
  <si>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</si>
  <si>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</si>
  <si>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</si>
  <si>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</si>
  <si>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</si>
  <si>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</si>
  <si>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</si>
  <si>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</si>
  <si>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</si>
  <si>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</si>
  <si>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</si>
  <si>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</si>
  <si>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</si>
  <si>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</si>
  <si>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</si>
  <si>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</si>
  <si>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</si>
  <si>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</si>
  <si>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</si>
  <si>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</si>
  <si>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</si>
  <si>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</si>
  <si>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</si>
  <si>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</si>
  <si>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</si>
  <si>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</si>
  <si>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</si>
  <si>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</si>
  <si>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</si>
  <si>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</si>
  <si>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</si>
  <si>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</si>
  <si>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</si>
  <si>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</si>
  <si>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</si>
  <si>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</si>
  <si>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</si>
  <si>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</si>
  <si>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</si>
  <si>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</si>
  <si>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</si>
  <si>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</si>
  <si>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</si>
  <si>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</si>
  <si>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</si>
  <si>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</si>
  <si>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</si>
  <si>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</si>
  <si>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</si>
  <si>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</si>
  <si>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</si>
  <si>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</si>
  <si>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</si>
  <si>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</si>
  <si>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</si>
  <si>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</si>
  <si>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</si>
  <si>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</si>
  <si>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</si>
  <si>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</si>
  <si>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</si>
  <si>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</si>
  <si>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</si>
  <si>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</si>
  <si>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</si>
  <si>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</si>
  <si>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</si>
  <si>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</si>
  <si>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</si>
  <si>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</si>
  <si>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</si>
  <si>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</si>
  <si>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</si>
  <si>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</si>
  <si>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</si>
  <si>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</si>
  <si>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</si>
  <si>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</si>
  <si>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</si>
  <si>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</si>
  <si>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</si>
  <si>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</si>
  <si>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</si>
  <si>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</si>
  <si>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</si>
  <si>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</si>
  <si>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</si>
  <si>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</si>
  <si>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</si>
  <si>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</si>
  <si>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</si>
  <si>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</si>
  <si>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</si>
  <si>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</si>
  <si>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</si>
  <si>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</si>
  <si>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</si>
  <si>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</si>
  <si>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</si>
  <si>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</si>
  <si>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</si>
  <si>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</si>
  <si>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</si>
  <si>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</si>
  <si>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</si>
  <si>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</si>
  <si>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</si>
  <si>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</si>
  <si>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</si>
  <si>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</si>
  <si>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</si>
  <si>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</si>
  <si>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</si>
  <si>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</si>
  <si>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</si>
  <si>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</si>
  <si>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</si>
  <si>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</si>
  <si>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</si>
  <si>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</si>
  <si>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</si>
  <si>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</si>
  <si>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</si>
  <si>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</si>
  <si>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</si>
  <si>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</si>
  <si>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</si>
  <si>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</si>
  <si>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</si>
  <si>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</si>
  <si>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</si>
  <si>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</si>
  <si>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</si>
  <si>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</si>
  <si>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</si>
  <si>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</si>
  <si>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</si>
  <si>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</si>
  <si>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</si>
  <si>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</si>
  <si>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</si>
  <si>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</si>
  <si>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</si>
  <si>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</si>
  <si>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</si>
  <si>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</si>
  <si>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</si>
  <si>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</si>
  <si>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</si>
  <si>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</si>
  <si>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</si>
  <si>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</si>
  <si>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</si>
  <si>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</si>
  <si>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</si>
  <si>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</si>
  <si>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</si>
  <si>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</si>
  <si>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</si>
  <si>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</si>
  <si>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</si>
  <si>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</si>
  <si>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</si>
  <si>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</si>
  <si>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</si>
  <si>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</si>
  <si>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</si>
  <si>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</si>
  <si>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</si>
  <si>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</si>
  <si>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</si>
  <si>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</si>
  <si>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</si>
  <si>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</si>
  <si>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</si>
  <si>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</si>
  <si>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</si>
  <si>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</si>
  <si>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</si>
  <si>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</si>
  <si>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</si>
  <si>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</si>
  <si>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</si>
  <si>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</si>
  <si>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</si>
  <si>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</si>
  <si>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</si>
  <si>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</si>
  <si>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</si>
  <si>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</si>
  <si>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</si>
  <si>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</si>
  <si>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</si>
  <si>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</si>
  <si>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</si>
  <si>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</si>
  <si>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</si>
  <si>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</si>
  <si>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</si>
  <si>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</si>
  <si>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</si>
  <si>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</si>
  <si>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</si>
  <si>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</si>
  <si>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</si>
  <si>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</si>
  <si>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</si>
  <si>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</si>
  <si>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</si>
  <si>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</si>
  <si>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</si>
  <si>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</si>
  <si>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</si>
  <si>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</si>
  <si>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</si>
  <si>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</si>
  <si>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</si>
  <si>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</si>
  <si>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</si>
  <si>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</si>
  <si>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</si>
  <si>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</si>
  <si>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</si>
  <si>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</si>
  <si>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</si>
  <si>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</si>
  <si>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</si>
  <si>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</si>
  <si>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</si>
  <si>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</si>
  <si>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</si>
  <si>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</si>
  <si>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</si>
  <si>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</si>
  <si>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</si>
  <si>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</si>
  <si>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</si>
  <si>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</si>
  <si>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</si>
  <si>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</si>
  <si>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</si>
  <si>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</si>
  <si>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</si>
  <si>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</si>
  <si>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</si>
  <si>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</si>
  <si>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</si>
  <si>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</si>
  <si>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</si>
  <si>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</si>
  <si>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</si>
  <si>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</si>
  <si>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</si>
  <si>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</si>
  <si>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</si>
  <si>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</si>
  <si>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</si>
  <si>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</si>
  <si>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</si>
  <si>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</si>
  <si>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</si>
  <si>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</si>
  <si>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</si>
  <si>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</si>
  <si>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</si>
  <si>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</si>
  <si>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</si>
  <si>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</si>
  <si>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</si>
  <si>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</si>
  <si>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</si>
  <si>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</si>
  <si>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</si>
  <si>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</si>
  <si>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</si>
  <si>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</si>
  <si>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</si>
  <si>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</si>
  <si>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</si>
  <si>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</si>
  <si>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</si>
  <si>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</si>
  <si>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</si>
  <si>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</si>
  <si>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</si>
  <si>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</si>
  <si>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</si>
  <si>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</si>
  <si>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</si>
  <si>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</si>
  <si>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</si>
  <si>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</si>
  <si>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</si>
  <si>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</si>
  <si>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</si>
  <si>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</si>
  <si>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</si>
  <si>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</si>
  <si>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</si>
  <si>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</si>
  <si>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</si>
  <si>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</si>
  <si>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</si>
  <si>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</si>
  <si>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</si>
  <si>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</si>
  <si>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</si>
  <si>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</si>
  <si>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</si>
  <si>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</si>
  <si>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</si>
  <si>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</si>
  <si>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</si>
  <si>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</si>
  <si>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</si>
  <si>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</si>
  <si>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</si>
  <si>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</si>
  <si>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</si>
  <si>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</si>
  <si>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</si>
  <si>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</si>
  <si>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</si>
  <si>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</si>
  <si>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</si>
  <si>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</si>
  <si>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</si>
  <si>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</si>
  <si>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</si>
  <si>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</si>
  <si>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</si>
  <si>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</si>
  <si>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</si>
  <si>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</si>
  <si>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</si>
  <si>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</si>
  <si>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</si>
  <si>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</si>
  <si>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</si>
  <si>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</si>
  <si>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</si>
  <si>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</si>
  <si>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</si>
  <si>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</si>
  <si>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</si>
  <si>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</si>
  <si>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</si>
  <si>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</si>
  <si>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</si>
  <si>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</si>
  <si>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</si>
  <si>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</si>
  <si>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</si>
  <si>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</si>
  <si>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</si>
  <si>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</si>
  <si>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</si>
  <si>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</si>
  <si>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</si>
  <si>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</si>
  <si>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</si>
  <si>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</si>
  <si>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</si>
  <si>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</si>
  <si>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</si>
  <si>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</si>
  <si>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</si>
  <si>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</si>
  <si>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</si>
  <si>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</si>
  <si>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</si>
  <si>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</si>
  <si>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</si>
  <si>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</si>
  <si>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</si>
  <si>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</si>
  <si>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</si>
  <si>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</si>
  <si>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</si>
  <si>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</si>
  <si>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</si>
  <si>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</si>
  <si>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</si>
  <si>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</si>
  <si>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</si>
  <si>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</si>
  <si>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</si>
  <si>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</si>
  <si>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</si>
  <si>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</si>
  <si>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</si>
  <si>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</si>
  <si>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</si>
  <si>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</si>
  <si>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</si>
  <si>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</si>
  <si>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</si>
  <si>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</si>
  <si>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</si>
  <si>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</si>
  <si>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</si>
  <si>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</si>
  <si>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</si>
  <si>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</si>
  <si>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</si>
  <si>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</si>
  <si>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</si>
  <si>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</si>
  <si>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</si>
  <si>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</si>
  <si>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</si>
  <si>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</si>
  <si>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</si>
  <si>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</si>
  <si>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</si>
  <si>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</si>
  <si>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</si>
  <si>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</si>
  <si>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</si>
  <si>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</si>
  <si>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</si>
  <si>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</si>
  <si>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</si>
  <si>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</si>
  <si>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</si>
  <si>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</si>
  <si>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</si>
  <si>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</si>
  <si>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</si>
  <si>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</si>
  <si>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</si>
  <si>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</si>
  <si>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</si>
  <si>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</si>
  <si>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</si>
  <si>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</si>
  <si>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</si>
  <si>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</si>
  <si>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</si>
  <si>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</si>
  <si>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</si>
  <si>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</si>
  <si>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</si>
  <si>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</si>
  <si>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</si>
  <si>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</si>
  <si>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</si>
  <si>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</si>
  <si>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</si>
  <si>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</si>
  <si>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</si>
  <si>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</si>
  <si>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</si>
  <si>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</si>
  <si>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</si>
  <si>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</si>
  <si>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</si>
  <si>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</si>
  <si>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</si>
  <si>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</si>
  <si>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</si>
  <si>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</si>
  <si>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</si>
  <si>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</si>
  <si>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</si>
  <si>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</si>
  <si>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</si>
  <si>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</si>
  <si>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</si>
  <si>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</si>
  <si>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</si>
  <si>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</si>
  <si>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</si>
  <si>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</si>
  <si>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</si>
  <si>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</si>
  <si>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</si>
  <si>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</si>
  <si>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</si>
  <si>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</si>
  <si>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</si>
  <si>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</si>
  <si>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</si>
  <si>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</si>
  <si>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</si>
  <si>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</si>
  <si>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</si>
  <si>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</si>
  <si>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</si>
  <si>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</si>
  <si>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</si>
  <si>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</si>
  <si>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</si>
  <si>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</si>
  <si>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</si>
  <si>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</si>
  <si>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</si>
  <si>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</si>
  <si>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</si>
  <si>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</si>
  <si>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</si>
  <si>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</si>
  <si>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</si>
  <si>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</si>
  <si>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</si>
  <si>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</si>
  <si>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</si>
  <si>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</si>
  <si>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</si>
  <si>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</si>
  <si>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</si>
  <si>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</si>
  <si>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</si>
  <si>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</si>
  <si>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</si>
  <si>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</si>
  <si>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</si>
  <si>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</si>
  <si>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</si>
  <si>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</si>
  <si>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</si>
  <si>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</si>
  <si>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</si>
  <si>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</si>
  <si>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</si>
  <si>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</si>
  <si>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</si>
  <si>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</si>
  <si>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</si>
  <si>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</si>
  <si>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</si>
  <si>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</si>
  <si>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</si>
  <si>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</si>
  <si>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</si>
  <si>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</si>
  <si>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</si>
  <si>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</si>
  <si>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</si>
  <si>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</si>
  <si>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</si>
  <si>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</si>
  <si>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</si>
  <si>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</si>
  <si>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</si>
  <si>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</si>
  <si>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</si>
  <si>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</si>
  <si>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</si>
  <si>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</si>
  <si>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</si>
  <si>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</si>
  <si>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</si>
  <si>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</si>
  <si>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</si>
  <si>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</si>
  <si>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</si>
  <si>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</si>
  <si>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</si>
  <si>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</si>
  <si>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</si>
  <si>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</si>
  <si>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</si>
  <si>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</si>
  <si>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</si>
  <si>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</si>
  <si>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</si>
  <si>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</si>
  <si>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</si>
  <si>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</si>
  <si>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</si>
  <si>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</si>
  <si>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</si>
  <si>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</si>
  <si>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</si>
  <si>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</si>
  <si>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</si>
  <si>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</si>
  <si>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</si>
  <si>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</si>
  <si>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</si>
  <si>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</si>
  <si>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</si>
  <si>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</si>
  <si>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</si>
  <si>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</si>
  <si>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</si>
  <si>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</si>
  <si>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</si>
  <si>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</si>
  <si>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</si>
  <si>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</si>
  <si>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</si>
  <si>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</si>
  <si>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</si>
  <si>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</si>
  <si>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</si>
  <si>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</si>
  <si>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</si>
  <si>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</si>
  <si>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</si>
  <si>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</si>
  <si>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</si>
  <si>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</si>
  <si>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</si>
  <si>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</si>
  <si>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</si>
  <si>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</si>
  <si>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</si>
  <si>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</si>
  <si>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</si>
  <si>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</si>
  <si>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</si>
  <si>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</si>
  <si>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</si>
  <si>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</si>
  <si>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</si>
  <si>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</si>
  <si>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</si>
  <si>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</si>
  <si>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</si>
  <si>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</si>
  <si>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</si>
  <si>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</si>
  <si>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</si>
  <si>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</si>
  <si>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</si>
  <si>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</si>
  <si>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</si>
  <si>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</si>
  <si>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</si>
  <si>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</si>
  <si>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</si>
  <si>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</si>
  <si>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</si>
  <si>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</si>
  <si>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</si>
  <si>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</si>
  <si>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</si>
  <si>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</si>
  <si>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</si>
  <si>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</si>
  <si>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</si>
  <si>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</si>
  <si>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</si>
  <si>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</si>
  <si>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</si>
  <si>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</si>
  <si>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</si>
  <si>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</si>
  <si>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</si>
  <si>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</si>
  <si>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</si>
  <si>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</si>
  <si>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</si>
  <si>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</si>
  <si>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</si>
  <si>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</si>
  <si>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</si>
  <si>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</si>
  <si>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</si>
  <si>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</si>
  <si>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</si>
  <si>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</si>
  <si>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</si>
  <si>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</si>
  <si>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</si>
  <si>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</si>
  <si>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</si>
  <si>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</si>
  <si>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</si>
  <si>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</si>
  <si>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</si>
  <si>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</si>
  <si>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</si>
  <si>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</si>
  <si>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</si>
  <si>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</si>
  <si>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</si>
  <si>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</si>
  <si>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</si>
  <si>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</si>
  <si>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</si>
  <si>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</si>
  <si>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</si>
  <si>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</si>
  <si>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</si>
  <si>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</si>
  <si>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</si>
  <si>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</si>
  <si>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</si>
  <si>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</si>
  <si>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</si>
  <si>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</si>
  <si>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</si>
  <si>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</si>
  <si>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</si>
  <si>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</si>
  <si>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</si>
  <si>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</si>
  <si>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</si>
  <si>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</si>
  <si>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</si>
  <si>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</si>
  <si>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</si>
  <si>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</si>
  <si>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</si>
  <si>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</si>
  <si>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</si>
  <si>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</si>
  <si>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</si>
  <si>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</si>
  <si>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</si>
  <si>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</si>
  <si>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</si>
  <si>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</si>
  <si>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</si>
  <si>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</si>
  <si>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</si>
  <si>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</si>
  <si>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</si>
  <si>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</si>
  <si>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</si>
  <si>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</si>
  <si>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</si>
  <si>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</si>
  <si>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</si>
  <si>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</si>
  <si>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</si>
  <si>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</si>
  <si>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</si>
  <si>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</si>
  <si>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</si>
  <si>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</si>
  <si>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</si>
  <si>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</si>
  <si>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</si>
  <si>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</si>
  <si>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</si>
  <si>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</si>
  <si>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</si>
  <si>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</si>
  <si>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</si>
  <si>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</si>
  <si>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</si>
  <si>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</si>
  <si>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</si>
  <si>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</si>
  <si>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</si>
  <si>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</si>
  <si>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</si>
  <si>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</si>
  <si>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</si>
  <si>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</si>
  <si>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</si>
  <si>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</si>
  <si>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</si>
  <si>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</si>
  <si>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</si>
  <si>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</si>
  <si>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</si>
  <si>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</si>
  <si>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</si>
  <si>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</si>
  <si>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</si>
  <si>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</si>
  <si>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</si>
  <si>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</si>
  <si>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</si>
  <si>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</si>
  <si>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</si>
  <si>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</si>
  <si>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</si>
  <si>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</si>
  <si>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</si>
  <si>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</si>
  <si>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</si>
  <si>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</si>
  <si>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</si>
  <si>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</si>
  <si>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</si>
  <si>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</si>
  <si>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</si>
  <si>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</si>
  <si>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</si>
  <si>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</si>
  <si>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</si>
  <si>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</si>
  <si>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</si>
  <si>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</si>
  <si>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</si>
  <si>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</si>
  <si>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</si>
  <si>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</si>
  <si>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</si>
  <si>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</si>
  <si>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</si>
  <si>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</si>
  <si>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</si>
  <si>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</si>
  <si>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</si>
  <si>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</si>
  <si>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</si>
  <si>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</si>
  <si>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</si>
  <si>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</si>
  <si>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</si>
  <si>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</si>
  <si>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</si>
  <si>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</si>
  <si>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</si>
  <si>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</si>
  <si>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</si>
  <si>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</si>
  <si>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</si>
  <si>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</si>
  <si>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</si>
  <si>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</si>
  <si>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</si>
  <si>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</si>
  <si>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</si>
  <si>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</si>
  <si>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</si>
  <si>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</si>
  <si>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</si>
  <si>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</si>
  <si>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</si>
  <si>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</si>
  <si>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</si>
  <si>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</si>
  <si>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</si>
  <si>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</si>
  <si>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</si>
  <si>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</si>
  <si>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</si>
  <si>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</si>
  <si>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</si>
  <si>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</si>
  <si>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</si>
  <si>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</si>
  <si>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</si>
  <si>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</si>
  <si>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</si>
  <si>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</si>
  <si>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</si>
  <si>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</si>
  <si>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</si>
  <si>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</si>
  <si>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</si>
  <si>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</si>
  <si>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</si>
  <si>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</si>
  <si>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</si>
  <si>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</si>
  <si>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</si>
  <si>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</si>
  <si>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</si>
  <si>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</si>
  <si>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</si>
  <si>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</si>
  <si>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</si>
  <si>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</si>
  <si>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</si>
  <si>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</si>
  <si>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</si>
  <si>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</si>
  <si>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</si>
  <si>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</si>
  <si>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</si>
  <si>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</si>
  <si>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</si>
  <si>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</si>
  <si>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</si>
  <si>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</si>
  <si>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</si>
  <si>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</si>
  <si>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</si>
  <si>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</si>
  <si>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</si>
  <si>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</si>
  <si>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</si>
  <si>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</si>
  <si>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</si>
  <si>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</si>
  <si>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</si>
  <si>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</si>
  <si>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</si>
  <si>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</si>
  <si>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</si>
  <si>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</si>
  <si>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</si>
  <si>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</si>
  <si>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</si>
  <si>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</si>
  <si>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</si>
  <si>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</si>
  <si>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</si>
  <si>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</si>
  <si>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</si>
  <si>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</si>
  <si>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</si>
  <si>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</si>
  <si>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</si>
  <si>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</si>
  <si>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</si>
  <si>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</si>
  <si>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</si>
  <si>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</si>
  <si>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</si>
  <si>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</si>
  <si>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</si>
  <si>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</si>
  <si>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</si>
  <si>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</si>
  <si>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</si>
  <si>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</si>
  <si>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</si>
  <si>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</si>
  <si>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</si>
  <si>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</si>
  <si>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</si>
  <si>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</si>
  <si>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</si>
  <si>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</si>
  <si>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</si>
  <si>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</si>
  <si>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</si>
  <si>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</si>
  <si>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</si>
  <si>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</si>
  <si>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</si>
  <si>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</si>
  <si>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</si>
  <si>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</si>
  <si>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</si>
  <si>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</si>
  <si>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</si>
  <si>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</si>
  <si>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</si>
  <si>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</si>
  <si>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</si>
  <si>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</si>
  <si>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</si>
  <si>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</si>
  <si>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</si>
  <si>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</si>
  <si>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</si>
  <si>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</si>
  <si>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</si>
  <si>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</si>
  <si>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</si>
  <si>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</si>
  <si>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</si>
  <si>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</si>
  <si>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</si>
  <si>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</si>
  <si>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</si>
  <si>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</si>
  <si>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</si>
  <si>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</si>
  <si>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</si>
  <si>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</si>
  <si>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</si>
  <si>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</si>
  <si>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</si>
  <si>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</si>
  <si>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</si>
  <si>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</si>
  <si>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</si>
  <si>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</si>
  <si>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</si>
  <si>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</si>
  <si>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</si>
  <si>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</si>
  <si>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</si>
  <si>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</si>
  <si>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</si>
  <si>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</si>
  <si>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</si>
  <si>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</si>
  <si>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</si>
  <si>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</si>
  <si>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</si>
  <si>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</si>
  <si>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</si>
  <si>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</si>
  <si>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</si>
  <si>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</si>
  <si>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</si>
  <si>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</si>
  <si>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</si>
  <si>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</si>
  <si>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</si>
  <si>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</si>
  <si>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</si>
  <si>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</si>
  <si>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</si>
  <si>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</si>
  <si>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</si>
  <si>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</si>
  <si>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</si>
  <si>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</si>
  <si>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</si>
  <si>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</si>
  <si>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</si>
  <si>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</si>
  <si>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</si>
  <si>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</si>
  <si>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</si>
  <si>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</si>
  <si>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</si>
  <si>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</si>
  <si>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</si>
  <si>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</si>
  <si>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</si>
  <si>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</si>
  <si>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</si>
  <si>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</si>
  <si>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</si>
  <si>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</si>
  <si>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</si>
  <si>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</si>
  <si>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</si>
  <si>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</si>
  <si>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</si>
  <si>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</si>
  <si>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</si>
  <si>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</si>
  <si>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</si>
  <si>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</si>
  <si>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</si>
  <si>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</si>
  <si>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</si>
  <si>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</si>
  <si>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</si>
  <si>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</si>
  <si>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</si>
  <si>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</si>
  <si>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</si>
  <si>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</si>
  <si>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</si>
  <si>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</si>
  <si>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</si>
  <si>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</si>
  <si>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</si>
  <si>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</si>
  <si>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</si>
  <si>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</si>
  <si>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</si>
  <si>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</si>
  <si>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</si>
  <si>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</si>
  <si>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</si>
  <si>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</si>
  <si>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</si>
  <si>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</si>
  <si>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</si>
  <si>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</si>
  <si>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</si>
  <si>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</si>
  <si>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</si>
  <si>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</si>
  <si>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</si>
  <si>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</si>
  <si>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</si>
  <si>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</si>
  <si>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</si>
  <si>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</si>
  <si>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</si>
  <si>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</si>
  <si>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</si>
  <si>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</si>
  <si>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</si>
  <si>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</si>
  <si>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</si>
  <si>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</si>
  <si>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</si>
  <si>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</si>
  <si>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</si>
  <si>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</si>
  <si>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</si>
  <si>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</si>
  <si>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</si>
  <si>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</si>
  <si>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</si>
  <si>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</si>
  <si>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</si>
  <si>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</si>
  <si>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</si>
  <si>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</si>
  <si>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</si>
  <si>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</si>
  <si>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</si>
  <si>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</si>
  <si>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</si>
  <si>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</si>
  <si>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</si>
  <si>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</si>
  <si>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</si>
  <si>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</si>
  <si>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</si>
  <si>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</si>
  <si>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</si>
  <si>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</si>
  <si>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</si>
  <si>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</si>
  <si>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</si>
  <si>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</si>
  <si>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</si>
  <si>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</si>
  <si>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</si>
  <si>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</si>
  <si>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</si>
  <si>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</si>
  <si>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</si>
  <si>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</si>
  <si>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</si>
  <si>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</si>
  <si>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</si>
  <si>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</si>
  <si>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</si>
  <si>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</si>
  <si>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</si>
  <si>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</si>
  <si>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</si>
  <si>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</si>
  <si>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</si>
  <si>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</si>
  <si>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</si>
  <si>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</si>
  <si>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</si>
  <si>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</si>
  <si>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</si>
  <si>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</si>
  <si>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</si>
  <si>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</si>
  <si>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</si>
  <si>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</si>
  <si>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</si>
  <si>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</si>
  <si>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</si>
  <si>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</si>
  <si>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</si>
  <si>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</si>
  <si>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</si>
  <si>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</si>
  <si>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</si>
  <si>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</si>
  <si>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</si>
  <si>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</si>
  <si>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</si>
  <si>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</si>
  <si>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</si>
  <si>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</si>
  <si>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</si>
  <si>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</si>
  <si>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</si>
  <si>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</si>
  <si>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</si>
  <si>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</si>
  <si>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</si>
  <si>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</si>
  <si>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</si>
  <si>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</si>
  <si>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</si>
  <si>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</si>
  <si>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</si>
  <si>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</si>
  <si>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</si>
  <si>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</si>
  <si>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</si>
  <si>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</si>
  <si>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</si>
  <si>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</si>
  <si>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</si>
  <si>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</si>
  <si>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</si>
  <si>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</si>
  <si>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</si>
  <si>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</si>
  <si>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</si>
  <si>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</si>
  <si>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</si>
  <si>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</si>
  <si>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</si>
  <si>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</si>
  <si>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</si>
  <si>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</si>
  <si>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</si>
  <si>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</si>
  <si>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</si>
  <si>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</si>
  <si>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</si>
  <si>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</si>
  <si>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</si>
  <si>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</si>
  <si>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</si>
  <si>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</si>
  <si>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</si>
  <si>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</si>
  <si>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</si>
  <si>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</si>
  <si>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</si>
  <si>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</si>
  <si>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</si>
  <si>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</si>
  <si>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</si>
  <si>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</si>
  <si>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</si>
  <si>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</si>
  <si>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</si>
  <si>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</si>
  <si>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</si>
  <si>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</si>
  <si>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</si>
  <si>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</si>
  <si>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</si>
  <si>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</si>
  <si>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</si>
  <si>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</si>
  <si>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</si>
  <si>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</si>
  <si>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</si>
  <si>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</si>
  <si>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</si>
  <si>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</si>
  <si>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</si>
  <si>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</si>
  <si>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</si>
  <si>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</si>
  <si>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</si>
  <si>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</si>
  <si>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</si>
  <si>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</si>
  <si>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</si>
  <si>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</si>
  <si>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</si>
  <si>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</si>
  <si>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</si>
  <si>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</si>
  <si>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</si>
  <si>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</si>
  <si>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</si>
  <si>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</si>
  <si>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</si>
  <si>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</si>
  <si>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</si>
  <si>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</si>
  <si>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</si>
  <si>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</si>
  <si>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</si>
  <si>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</si>
  <si>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</si>
  <si>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</si>
  <si>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</si>
  <si>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</si>
  <si>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</si>
  <si>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</si>
  <si>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</si>
  <si>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</si>
  <si>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</si>
  <si>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</si>
  <si>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</si>
  <si>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</si>
  <si>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</si>
  <si>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</si>
  <si>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</si>
  <si>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</si>
  <si>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</si>
  <si>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</si>
  <si>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</si>
  <si>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</si>
  <si>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</si>
  <si>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</si>
  <si>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</si>
  <si>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</si>
  <si>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</si>
  <si>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</si>
  <si>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</si>
  <si>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</si>
  <si>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</si>
  <si>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</si>
  <si>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</si>
  <si>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</si>
  <si>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</si>
  <si>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</si>
  <si>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</si>
  <si>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</si>
  <si>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</si>
  <si>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</si>
  <si>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</si>
  <si>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</si>
  <si>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</si>
  <si>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</si>
  <si>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</si>
  <si>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</si>
  <si>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</si>
  <si>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</si>
  <si>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</si>
  <si>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</si>
  <si>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</si>
  <si>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</si>
  <si>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</si>
  <si>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</si>
  <si>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</si>
  <si>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</si>
  <si>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</si>
  <si>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</si>
  <si>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</si>
  <si>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</si>
  <si>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</si>
  <si>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</si>
  <si>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</si>
  <si>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</si>
  <si>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</si>
  <si>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</si>
  <si>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</si>
  <si>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</si>
  <si>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</si>
  <si>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</si>
  <si>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</si>
  <si>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</si>
  <si>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</si>
  <si>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</si>
  <si>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</si>
  <si>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</si>
  <si>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</si>
  <si>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</si>
  <si>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</si>
  <si>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</si>
  <si>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</si>
  <si>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</si>
  <si>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</si>
  <si>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</si>
  <si>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</si>
  <si>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</si>
  <si>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</si>
  <si>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</si>
  <si>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</si>
  <si>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</si>
  <si>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</si>
  <si>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</si>
  <si>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</si>
  <si>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</si>
  <si>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</si>
  <si>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</si>
  <si>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</si>
  <si>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</si>
  <si>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</si>
  <si>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</si>
  <si>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</si>
  <si>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</si>
  <si>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</si>
  <si>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</si>
  <si>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</si>
  <si>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</si>
  <si>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</si>
  <si>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</si>
  <si>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</si>
  <si>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</si>
  <si>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</si>
  <si>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</si>
  <si>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</si>
  <si>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</si>
  <si>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</si>
  <si>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</si>
  <si>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</si>
  <si>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</si>
  <si>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</si>
  <si>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</si>
  <si>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</si>
  <si>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</si>
  <si>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</si>
  <si>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</si>
  <si>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</si>
  <si>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</si>
  <si>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</si>
  <si>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</si>
  <si>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</si>
  <si>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</si>
  <si>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</si>
  <si>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</si>
  <si>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</si>
  <si>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</si>
  <si>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</si>
  <si>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</si>
  <si>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</si>
  <si>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</si>
  <si>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</si>
  <si>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</si>
  <si>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</si>
  <si>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</si>
  <si>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</si>
  <si>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</si>
  <si>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</si>
  <si>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</si>
  <si>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</si>
  <si>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</si>
  <si>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</si>
  <si>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</si>
  <si>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</si>
  <si>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</si>
  <si>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</si>
  <si>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</si>
  <si>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</si>
  <si>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</si>
  <si>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</si>
  <si>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</si>
  <si>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</si>
  <si>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</si>
  <si>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</si>
  <si>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</si>
  <si>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</si>
  <si>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</si>
  <si>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</si>
  <si>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</si>
  <si>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</si>
  <si>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</si>
  <si>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</si>
  <si>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</si>
  <si>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</si>
  <si>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</si>
  <si>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</si>
  <si>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</si>
  <si>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</si>
  <si>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</si>
  <si>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</si>
  <si>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</si>
  <si>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</si>
  <si>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</si>
  <si>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</si>
  <si>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</si>
  <si>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</si>
  <si>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</si>
  <si>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</si>
  <si>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</si>
  <si>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</si>
  <si>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</si>
  <si>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</si>
  <si>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</si>
  <si>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</si>
  <si>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</si>
  <si>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</si>
  <si>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</si>
  <si>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</si>
  <si>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</si>
  <si>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</si>
  <si>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</si>
  <si>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</si>
  <si>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</si>
  <si>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</si>
  <si>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</si>
  <si>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</si>
  <si>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</si>
  <si>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</si>
  <si>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</si>
  <si>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</si>
  <si>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</si>
  <si>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</si>
  <si>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</si>
  <si>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</si>
  <si>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</si>
  <si>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</si>
  <si>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</si>
  <si>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</si>
  <si>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</si>
  <si>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</si>
  <si>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</si>
  <si>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</si>
  <si>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</si>
  <si>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</si>
  <si>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</si>
  <si>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</si>
  <si>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</si>
  <si>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</si>
  <si>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</si>
  <si>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</si>
  <si>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</si>
  <si>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</si>
  <si>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</si>
  <si>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</si>
  <si>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</si>
  <si>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</si>
  <si>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</si>
  <si>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</si>
  <si>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</si>
  <si>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</si>
  <si>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</si>
  <si>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</si>
  <si>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</si>
  <si>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</si>
  <si>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</si>
  <si>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</si>
  <si>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</si>
  <si>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</si>
  <si>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</si>
  <si>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</si>
  <si>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</si>
  <si>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</si>
  <si>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</si>
  <si>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</si>
  <si>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</si>
  <si>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</si>
  <si>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</si>
  <si>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</si>
  <si>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</si>
  <si>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</si>
  <si>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</si>
  <si>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</si>
  <si>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</si>
  <si>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</si>
  <si>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</si>
  <si>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</si>
  <si>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</si>
  <si>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</si>
  <si>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</si>
  <si>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</si>
  <si>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</si>
  <si>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</si>
  <si>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</si>
  <si>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</si>
  <si>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</si>
  <si>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</si>
  <si>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</si>
  <si>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</si>
  <si>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</si>
  <si>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</si>
  <si>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</si>
  <si>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</si>
  <si>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</si>
  <si>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</si>
  <si>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</si>
  <si>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</si>
  <si>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</si>
  <si>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</si>
  <si>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</si>
  <si>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</si>
  <si>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</si>
  <si>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</si>
  <si>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</si>
  <si>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</si>
  <si>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</si>
  <si>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</si>
  <si>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</si>
  <si>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</si>
  <si>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</si>
  <si>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</si>
  <si>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</si>
  <si>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</si>
  <si>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</si>
  <si>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</si>
  <si>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</si>
  <si>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</si>
  <si>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</si>
  <si>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</si>
  <si>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</si>
  <si>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</si>
  <si>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</si>
  <si>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</si>
  <si>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</si>
  <si>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</si>
  <si>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</si>
  <si>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</si>
  <si>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</si>
  <si>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</si>
  <si>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</si>
  <si>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</si>
  <si>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</si>
  <si>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</si>
  <si>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</si>
  <si>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</si>
  <si>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</si>
  <si>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</si>
  <si>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</si>
  <si>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</si>
  <si>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</si>
  <si>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</si>
  <si>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</si>
  <si>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</si>
  <si>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</si>
  <si>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</si>
  <si>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</si>
  <si>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</si>
  <si>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</si>
  <si>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</si>
  <si>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</si>
  <si>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</si>
  <si>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</si>
  <si>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</si>
  <si>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</si>
  <si>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</si>
  <si>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</si>
  <si>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</si>
  <si>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</si>
  <si>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</si>
  <si>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</si>
  <si>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</si>
  <si>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</si>
  <si>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</si>
  <si>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</si>
  <si>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</si>
  <si>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</si>
  <si>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</si>
  <si>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</si>
  <si>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</si>
  <si>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</si>
  <si>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</si>
  <si>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</si>
  <si>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</si>
  <si>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</si>
  <si>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</si>
  <si>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</si>
  <si>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</si>
  <si>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</si>
  <si>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</si>
  <si>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</si>
  <si>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</si>
  <si>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</si>
  <si>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</si>
  <si>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</si>
  <si>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</si>
  <si>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</si>
  <si>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</si>
  <si>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</si>
  <si>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</si>
  <si>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</si>
  <si>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</si>
  <si>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</si>
  <si>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</si>
  <si>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</si>
  <si>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</si>
  <si>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</si>
  <si>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</si>
  <si>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</si>
  <si>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</si>
  <si>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</si>
  <si>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</si>
  <si>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</si>
  <si>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</si>
  <si>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</si>
  <si>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</si>
  <si>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</si>
  <si>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</si>
  <si>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</si>
  <si>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</si>
  <si>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</si>
  <si>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</si>
  <si>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</si>
  <si>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</si>
  <si>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</si>
  <si>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</si>
  <si>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</si>
  <si>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</si>
  <si>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</si>
  <si>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</si>
  <si>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</si>
  <si>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</si>
  <si>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</si>
  <si>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</si>
  <si>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</si>
  <si>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</si>
  <si>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</si>
  <si>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</si>
  <si>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</si>
  <si>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</si>
  <si>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</si>
  <si>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</si>
  <si>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</si>
  <si>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</si>
  <si>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</si>
  <si>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</si>
  <si>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</si>
  <si>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</si>
  <si>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</si>
  <si>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</si>
  <si>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</si>
  <si>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</si>
  <si>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</si>
  <si>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</si>
  <si>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</si>
  <si>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</si>
  <si>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</si>
  <si>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</si>
  <si>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</si>
  <si>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</si>
  <si>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</si>
  <si>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</si>
  <si>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</si>
  <si>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</si>
  <si>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</si>
  <si>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</si>
  <si>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</si>
  <si>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</si>
  <si>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</si>
  <si>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</si>
  <si>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</si>
  <si>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</si>
  <si>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</si>
  <si>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</si>
  <si>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</si>
  <si>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</si>
  <si>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</si>
  <si>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</si>
  <si>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</si>
  <si>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</si>
  <si>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</si>
  <si>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</si>
  <si>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</si>
  <si>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</si>
  <si>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</si>
  <si>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</si>
  <si>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</si>
  <si>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</si>
  <si>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</si>
  <si>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</si>
  <si>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</si>
  <si>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</si>
  <si>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</si>
  <si>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</si>
  <si>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</si>
  <si>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</si>
  <si>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</si>
  <si>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</si>
  <si>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</si>
  <si>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</si>
  <si>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</si>
  <si>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</si>
  <si>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</si>
  <si>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</si>
  <si>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</si>
  <si>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</si>
  <si>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</si>
  <si>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</si>
  <si>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</si>
  <si>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</si>
  <si>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</si>
  <si>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</si>
  <si>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</si>
  <si>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</si>
  <si>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</si>
  <si>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</si>
  <si>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</si>
  <si>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</si>
  <si>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</si>
  <si>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</si>
  <si>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</si>
  <si>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</si>
  <si>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</si>
  <si>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</si>
  <si>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</si>
  <si>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</si>
  <si>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</si>
  <si>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</si>
  <si>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</si>
  <si>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</si>
  <si>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</si>
  <si>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</si>
  <si>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</si>
  <si>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</si>
  <si>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</si>
  <si>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</si>
  <si>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</si>
  <si>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</si>
  <si>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</si>
  <si>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</si>
  <si>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</si>
  <si>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</si>
  <si>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</si>
  <si>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</si>
  <si>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</si>
  <si>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</si>
  <si>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</si>
  <si>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</si>
  <si>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</si>
  <si>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</si>
  <si>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</si>
  <si>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</si>
  <si>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</si>
  <si>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</si>
  <si>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</si>
  <si>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</si>
  <si>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</si>
  <si>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</si>
  <si>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</si>
  <si>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</si>
  <si>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</si>
  <si>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</si>
  <si>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</si>
  <si>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</si>
  <si>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</si>
  <si>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</si>
  <si>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</si>
  <si>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</si>
  <si>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</si>
  <si>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</si>
  <si>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</si>
  <si>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</si>
  <si>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</si>
  <si>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</si>
  <si>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</si>
  <si>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</si>
  <si>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</si>
  <si>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</si>
  <si>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</si>
  <si>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</si>
  <si>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</si>
  <si>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</si>
  <si>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</si>
  <si>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</si>
  <si>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</si>
  <si>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</si>
  <si>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</si>
  <si>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</si>
  <si>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</si>
  <si>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</si>
  <si>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</si>
  <si>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</si>
  <si>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</si>
  <si>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</si>
  <si>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</si>
  <si>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</si>
  <si>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</si>
  <si>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</si>
  <si>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</si>
  <si>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</si>
  <si>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</si>
  <si>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</si>
  <si>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</si>
  <si>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</si>
  <si>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</si>
  <si>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</si>
  <si>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</si>
  <si>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</si>
  <si>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</si>
  <si>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</si>
  <si>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</si>
  <si>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</si>
  <si>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</si>
  <si>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</si>
  <si>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</si>
  <si>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</si>
  <si>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</si>
  <si>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</si>
  <si>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</si>
  <si>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</si>
  <si>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</si>
  <si>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</si>
  <si>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</si>
  <si>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</si>
  <si>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</si>
  <si>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</si>
  <si>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</si>
  <si>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</si>
  <si>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</si>
  <si>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</si>
  <si>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</si>
  <si>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</si>
  <si>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</si>
  <si>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</si>
  <si>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</si>
  <si>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</si>
  <si>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</si>
  <si>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</si>
  <si>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</si>
  <si>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</si>
  <si>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</si>
  <si>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</si>
  <si>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</si>
  <si>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</si>
  <si>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</si>
  <si>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</si>
  <si>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</si>
  <si>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</si>
  <si>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</si>
  <si>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</si>
  <si>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</si>
  <si>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</si>
  <si>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</si>
  <si>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</si>
  <si>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</si>
  <si>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</si>
  <si>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</si>
  <si>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</si>
  <si>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</si>
  <si>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</si>
  <si>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</si>
  <si>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</si>
  <si>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</si>
  <si>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</si>
  <si>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</si>
  <si>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</si>
  <si>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</si>
  <si>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</si>
  <si>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</si>
  <si>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</si>
  <si>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</si>
  <si>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</si>
  <si>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</si>
  <si>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</si>
  <si>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</si>
  <si>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</si>
  <si>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</si>
  <si>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</si>
  <si>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</si>
  <si>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</si>
  <si>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</si>
  <si>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</si>
  <si>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</si>
  <si>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</si>
  <si>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</si>
  <si>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</si>
  <si>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</si>
  <si>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</si>
  <si>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</si>
  <si>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</si>
  <si>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</si>
  <si>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</si>
  <si>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</si>
  <si>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</si>
  <si>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</si>
  <si>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</si>
  <si>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</si>
  <si>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</si>
  <si>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</si>
  <si>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</si>
  <si>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</si>
  <si>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</si>
  <si>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</si>
  <si>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</si>
  <si>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</si>
  <si>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</si>
  <si>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</si>
  <si>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</si>
  <si>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</si>
  <si>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</si>
  <si>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</si>
  <si>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</si>
  <si>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</si>
  <si>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</si>
  <si>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</si>
  <si>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</si>
  <si>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</si>
  <si>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</si>
  <si>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</si>
  <si>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</si>
  <si>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</si>
  <si>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</si>
  <si>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</si>
  <si>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</si>
  <si>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</si>
  <si>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</si>
  <si>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</si>
  <si>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</si>
  <si>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</si>
  <si>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</si>
  <si>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</si>
  <si>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</si>
  <si>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</si>
  <si>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</si>
  <si>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</si>
  <si>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</si>
  <si>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</si>
  <si>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</si>
  <si>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</si>
  <si>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</si>
  <si>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</si>
  <si>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</si>
  <si>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</si>
  <si>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</si>
  <si>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</si>
  <si>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</si>
  <si>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</si>
  <si>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</si>
  <si>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</si>
  <si>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</si>
  <si>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</si>
  <si>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</si>
  <si>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</si>
  <si>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</si>
  <si>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</si>
  <si>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</si>
  <si>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</si>
  <si>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</si>
  <si>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</si>
  <si>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</si>
  <si>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</si>
  <si>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</si>
  <si>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</si>
  <si>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</si>
  <si>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</si>
  <si>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</si>
  <si>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</si>
  <si>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</si>
  <si>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</si>
  <si>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</si>
  <si>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</si>
  <si>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</si>
  <si>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</si>
  <si>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</si>
  <si>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</si>
  <si>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</si>
  <si>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</si>
  <si>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</si>
  <si>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</si>
  <si>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</si>
  <si>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</si>
  <si>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</si>
  <si>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</si>
  <si>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</si>
  <si>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</si>
  <si>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</si>
  <si>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</si>
  <si>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</si>
  <si>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</si>
  <si>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</si>
  <si>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</si>
  <si>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</si>
  <si>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</si>
  <si>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</si>
  <si>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</si>
  <si>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</si>
  <si>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</si>
  <si>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</si>
  <si>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</si>
  <si>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</si>
  <si>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</si>
  <si>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</si>
  <si>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</si>
  <si>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</si>
  <si>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</si>
  <si>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</si>
  <si>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</si>
  <si>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</si>
  <si>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</si>
  <si>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</si>
  <si>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</si>
  <si>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</si>
  <si>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</si>
  <si>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</si>
  <si>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</si>
  <si>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</si>
  <si>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</si>
  <si>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</si>
  <si>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</si>
  <si>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</si>
  <si>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</si>
  <si>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</si>
  <si>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</si>
  <si>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</si>
  <si>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</si>
  <si>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</si>
  <si>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</si>
  <si>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</si>
  <si>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</si>
  <si>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</si>
  <si>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</si>
  <si>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</si>
  <si>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</si>
  <si>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</si>
  <si>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</si>
  <si>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</si>
  <si>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</si>
  <si>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</si>
  <si>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</si>
  <si>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</si>
  <si>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</si>
  <si>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</si>
  <si>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</si>
  <si>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</si>
  <si>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</si>
  <si>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</si>
  <si>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</si>
  <si>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</si>
  <si>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</si>
  <si>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</si>
  <si>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</si>
  <si>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</si>
  <si>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</si>
  <si>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</si>
  <si>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</si>
  <si>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</si>
  <si>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</si>
  <si>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</si>
  <si>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</si>
  <si>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</si>
  <si>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</si>
  <si>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</si>
  <si>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</si>
  <si>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</si>
  <si>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</si>
  <si>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</si>
  <si>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</si>
  <si>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</si>
  <si>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</si>
  <si>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</si>
  <si>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</si>
  <si>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</si>
  <si>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</si>
  <si>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</si>
  <si>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</si>
  <si>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</si>
  <si>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</si>
  <si>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</si>
  <si>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</si>
  <si>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</si>
  <si>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</si>
  <si>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</si>
  <si>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</si>
  <si>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</si>
  <si>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</si>
  <si>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</si>
  <si>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</si>
  <si>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</si>
  <si>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</si>
  <si>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</si>
  <si>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</si>
  <si>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</si>
  <si>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</si>
  <si>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</si>
  <si>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</si>
  <si>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</si>
  <si>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</si>
  <si>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</si>
  <si>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</si>
  <si>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</si>
  <si>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</si>
  <si>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</si>
  <si>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</si>
  <si>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</si>
  <si>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</si>
  <si>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</si>
  <si>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</si>
  <si>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</si>
  <si>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</si>
  <si>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</si>
  <si>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</si>
  <si>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</si>
  <si>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</si>
  <si>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</si>
  <si>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</si>
  <si>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</si>
  <si>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</si>
  <si>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</si>
  <si>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</si>
  <si>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</si>
  <si>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</si>
  <si>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</si>
  <si>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</si>
  <si>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</si>
  <si>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</si>
  <si>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</si>
  <si>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</si>
  <si>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</si>
  <si>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</si>
  <si>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</si>
  <si>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</si>
  <si>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</si>
  <si>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</si>
  <si>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</si>
  <si>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</si>
  <si>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</si>
  <si>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</si>
  <si>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</si>
  <si>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</si>
  <si>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</si>
  <si>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</si>
  <si>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</si>
  <si>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</si>
  <si>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</si>
  <si>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</si>
  <si>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</si>
  <si>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</si>
  <si>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</si>
  <si>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</si>
  <si>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</si>
  <si>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</si>
  <si>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</si>
  <si>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</si>
  <si>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</si>
  <si>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</si>
  <si>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</si>
  <si>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</si>
  <si>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</si>
  <si>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</si>
  <si>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</si>
  <si>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</si>
  <si>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</si>
  <si>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</si>
  <si>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</si>
  <si>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</si>
  <si>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</si>
  <si>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</si>
  <si>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</si>
  <si>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</si>
  <si>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</si>
  <si>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</si>
  <si>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</si>
  <si>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</si>
  <si>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</si>
  <si>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</si>
  <si>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</si>
  <si>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</si>
  <si>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</si>
  <si>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</si>
  <si>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</si>
  <si>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</si>
  <si>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</si>
  <si>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</si>
  <si>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</si>
  <si>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</si>
  <si>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</si>
  <si>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</si>
  <si>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</si>
  <si>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</si>
  <si>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</si>
  <si>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</si>
  <si>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</si>
  <si>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</si>
  <si>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</si>
  <si>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</si>
  <si>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</si>
  <si>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</si>
  <si>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</si>
  <si>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</si>
  <si>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</si>
  <si>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</si>
  <si>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</si>
  <si>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</si>
  <si>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</si>
  <si>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</si>
  <si>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</si>
  <si>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</si>
  <si>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</si>
  <si>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</si>
  <si>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</si>
  <si>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</si>
  <si>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</si>
  <si>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</si>
  <si>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</si>
  <si>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</si>
  <si>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</si>
  <si>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</si>
  <si>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</si>
  <si>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</si>
  <si>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</si>
  <si>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</si>
  <si>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</si>
  <si>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</si>
  <si>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</si>
  <si>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</si>
  <si>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</si>
  <si>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</si>
  <si>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</si>
  <si>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</si>
  <si>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</si>
  <si>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</si>
  <si>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</si>
  <si>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</si>
  <si>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</si>
  <si>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</si>
  <si>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</si>
  <si>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</si>
  <si>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</si>
  <si>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</si>
  <si>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</si>
  <si>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</si>
  <si>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</si>
  <si>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</si>
  <si>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</si>
  <si>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</si>
  <si>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</si>
  <si>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</si>
  <si>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</si>
  <si>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</si>
  <si>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</si>
  <si>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</si>
  <si>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</si>
  <si>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</si>
  <si>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</si>
  <si>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</si>
  <si>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</si>
  <si>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</si>
  <si>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</si>
  <si>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</si>
  <si>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</si>
  <si>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</si>
  <si>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</si>
  <si>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</si>
  <si>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</si>
  <si>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</si>
  <si>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</si>
  <si>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</si>
  <si>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</si>
  <si>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</si>
  <si>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</si>
  <si>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</si>
  <si>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</si>
  <si>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</si>
  <si>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</si>
  <si>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</si>
  <si>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</si>
  <si>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</si>
  <si>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</si>
  <si>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</si>
  <si>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</si>
  <si>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</si>
  <si>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</si>
  <si>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</si>
  <si>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</si>
  <si>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</si>
  <si>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</si>
  <si>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</si>
  <si>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</si>
  <si>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</si>
  <si>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</si>
  <si>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</si>
  <si>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</si>
  <si>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</si>
  <si>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</si>
  <si>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</si>
  <si>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</si>
  <si>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</si>
  <si>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</si>
  <si>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</si>
  <si>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</si>
  <si>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</si>
  <si>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</si>
  <si>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</si>
  <si>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</si>
  <si>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</si>
  <si>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</si>
  <si>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</si>
  <si>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</si>
  <si>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</si>
  <si>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</si>
  <si>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</si>
  <si>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</si>
  <si>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</si>
  <si>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</si>
  <si>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</si>
  <si>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</si>
  <si>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</si>
  <si>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</si>
  <si>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</si>
  <si>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</si>
  <si>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</si>
  <si>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</si>
  <si>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</si>
  <si>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</si>
  <si>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</si>
  <si>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</si>
  <si>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</si>
  <si>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</si>
  <si>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</si>
  <si>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</si>
  <si>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</si>
  <si>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</si>
  <si>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</si>
  <si>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</si>
  <si>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</si>
  <si>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</si>
  <si>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</si>
  <si>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</si>
  <si>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</si>
  <si>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</si>
  <si>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</si>
  <si>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</si>
  <si>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</si>
  <si>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</si>
  <si>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</si>
  <si>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</si>
  <si>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</si>
  <si>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</si>
  <si>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</si>
  <si>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</si>
  <si>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</si>
  <si>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</si>
  <si>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</si>
  <si>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</si>
  <si>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</si>
  <si>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</si>
  <si>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</si>
  <si>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</si>
  <si>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</si>
  <si>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</si>
  <si>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</si>
  <si>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</si>
  <si>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</si>
  <si>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</si>
  <si>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</si>
  <si>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</si>
  <si>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</si>
  <si>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</si>
  <si>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</si>
  <si>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</si>
  <si>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</si>
  <si>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</si>
  <si>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</si>
  <si>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</si>
  <si>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</si>
  <si>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</si>
  <si>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</si>
  <si>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</si>
  <si>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</si>
  <si>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</si>
  <si>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</si>
  <si>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</si>
  <si>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</si>
  <si>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</si>
  <si>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</si>
  <si>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</si>
  <si>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</si>
  <si>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</si>
  <si>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</si>
  <si>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</si>
  <si>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</si>
  <si>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</si>
  <si>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</si>
  <si>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</si>
  <si>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</si>
  <si>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</si>
  <si>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</si>
  <si>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</si>
  <si>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</si>
  <si>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</si>
  <si>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</si>
  <si>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</si>
  <si>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</si>
  <si>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</si>
  <si>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</si>
  <si>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</si>
  <si>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</si>
  <si>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</si>
  <si>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</si>
  <si>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</si>
  <si>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</si>
  <si>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</si>
  <si>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</si>
  <si>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</si>
  <si>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</si>
  <si>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</si>
  <si>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</si>
  <si>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</si>
  <si>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</si>
  <si>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</si>
  <si>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</si>
  <si>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</si>
  <si>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</si>
  <si>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</si>
  <si>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</si>
  <si>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</si>
  <si>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</si>
  <si>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</si>
  <si>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</si>
  <si>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</si>
  <si>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</si>
  <si>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</si>
  <si>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</si>
  <si>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</si>
  <si>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</si>
  <si>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</si>
  <si>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</si>
  <si>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</si>
  <si>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</si>
  <si>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</si>
  <si>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</si>
  <si>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</si>
  <si>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</si>
  <si>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</si>
  <si>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</si>
  <si>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</si>
  <si>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</si>
  <si>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</si>
  <si>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</si>
  <si>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</si>
  <si>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</si>
  <si>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</si>
  <si>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</si>
  <si>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</si>
  <si>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</si>
  <si>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</si>
  <si>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</si>
  <si>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</si>
  <si>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</si>
  <si>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</si>
  <si>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</si>
  <si>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</si>
  <si>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</si>
  <si>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</si>
  <si>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</si>
  <si>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</si>
  <si>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</si>
  <si>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</si>
  <si>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</si>
  <si>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</si>
  <si>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</si>
  <si>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</si>
  <si>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</si>
  <si>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</si>
  <si>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</si>
  <si>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</si>
  <si>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</si>
  <si>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</si>
  <si>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</si>
  <si>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</si>
  <si>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</si>
  <si>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</si>
  <si>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</si>
  <si>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</si>
  <si>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</si>
  <si>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</si>
  <si>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</si>
  <si>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</si>
  <si>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</si>
  <si>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</si>
  <si>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</si>
  <si>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</si>
  <si>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</si>
  <si>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</si>
  <si>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</si>
  <si>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</si>
  <si>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</si>
  <si>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</si>
  <si>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</si>
  <si>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</si>
  <si>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</si>
  <si>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</si>
  <si>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</si>
  <si>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</si>
  <si>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</si>
  <si>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</si>
  <si>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</si>
  <si>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</si>
  <si>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</si>
  <si>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</si>
  <si>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</si>
  <si>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</si>
  <si>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</si>
  <si>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</si>
  <si>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</si>
  <si>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</si>
  <si>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</si>
  <si>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</si>
  <si>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</si>
  <si>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</si>
  <si>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</si>
  <si>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</si>
  <si>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</si>
  <si>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</si>
  <si>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</si>
  <si>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</si>
  <si>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</si>
  <si>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</si>
  <si>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</si>
  <si>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</si>
  <si>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</si>
  <si>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</si>
  <si>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</si>
  <si>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</si>
  <si>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</si>
  <si>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</si>
  <si>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</si>
  <si>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</si>
  <si>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</si>
  <si>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</si>
  <si>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</si>
  <si>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</si>
  <si>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</si>
  <si>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</si>
  <si>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</si>
  <si>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</si>
  <si>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</si>
  <si>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</si>
  <si>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</si>
  <si>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</si>
  <si>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</si>
  <si>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</si>
  <si>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</si>
  <si>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</si>
  <si>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</si>
  <si>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</si>
  <si>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</si>
  <si>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</si>
  <si>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</si>
  <si>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</si>
  <si>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</si>
  <si>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</si>
  <si>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</si>
  <si>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</si>
  <si>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</si>
  <si>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</si>
  <si>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</si>
  <si>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</si>
  <si>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</si>
  <si>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</si>
  <si>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</si>
  <si>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</si>
  <si>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</si>
  <si>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</si>
  <si>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</si>
  <si>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</si>
  <si>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</si>
  <si>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</si>
  <si>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</si>
  <si>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</si>
  <si>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</si>
  <si>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</si>
  <si>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</si>
  <si>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</si>
  <si>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</si>
  <si>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</si>
  <si>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</si>
  <si>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</si>
  <si>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</si>
  <si>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</si>
  <si>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</si>
  <si>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</si>
  <si>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</si>
  <si>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</si>
  <si>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</si>
  <si>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</si>
  <si>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</si>
  <si>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</si>
  <si>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</si>
  <si>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</si>
  <si>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</si>
  <si>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</si>
  <si>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</si>
  <si>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</si>
  <si>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</si>
  <si>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</si>
  <si>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</si>
  <si>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</si>
  <si>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</si>
  <si>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</si>
  <si>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</si>
  <si>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</si>
  <si>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</si>
  <si>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</si>
  <si>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</si>
  <si>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</si>
  <si>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</si>
  <si>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</si>
  <si>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</si>
  <si>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</si>
  <si>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</si>
  <si>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</si>
  <si>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</si>
  <si>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</si>
  <si>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</si>
  <si>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</si>
  <si>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</si>
  <si>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</si>
  <si>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</si>
  <si>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</si>
  <si>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</si>
  <si>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</si>
  <si>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</si>
  <si>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</si>
  <si>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</si>
  <si>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</si>
  <si>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</si>
  <si>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</si>
  <si>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</si>
  <si>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</si>
  <si>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</si>
  <si>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</si>
  <si>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</si>
  <si>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</si>
  <si>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</si>
  <si>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</si>
  <si>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</si>
  <si>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</si>
  <si>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</si>
  <si>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</si>
  <si>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</si>
  <si>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</si>
  <si>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</si>
  <si>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</si>
  <si>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</si>
  <si>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</si>
  <si>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</si>
  <si>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</si>
  <si>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</si>
  <si>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</si>
  <si>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</si>
  <si>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</si>
  <si>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</si>
  <si>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</si>
  <si>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</si>
  <si>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</si>
  <si>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</si>
  <si>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</si>
  <si>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</si>
  <si>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</si>
  <si>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</si>
  <si>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</si>
  <si>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</si>
  <si>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</si>
  <si>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</si>
  <si>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</si>
  <si>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</si>
  <si>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</si>
  <si>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</si>
  <si>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</si>
  <si>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</si>
  <si>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</si>
  <si>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</si>
  <si>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</si>
  <si>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</si>
  <si>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</si>
  <si>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</si>
  <si>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</si>
  <si>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</si>
  <si>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</si>
  <si>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</si>
  <si>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</si>
  <si>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</si>
  <si>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</si>
  <si>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</si>
  <si>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</si>
  <si>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</si>
  <si>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</si>
  <si>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</si>
  <si>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</si>
  <si>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</si>
  <si>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</si>
  <si>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</si>
  <si>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</si>
  <si>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</si>
  <si>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</si>
  <si>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</si>
  <si>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</si>
  <si>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</si>
  <si>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</si>
  <si>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</si>
  <si>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</si>
  <si>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</si>
  <si>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</si>
  <si>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</si>
  <si>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</si>
  <si>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</si>
  <si>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</si>
  <si>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</si>
  <si>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</si>
  <si>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</si>
  <si>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</si>
  <si>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</si>
  <si>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</si>
  <si>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</si>
  <si>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</si>
  <si>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</si>
  <si>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</si>
  <si>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</si>
  <si>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</si>
  <si>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</si>
  <si>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</si>
  <si>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</si>
  <si>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</si>
  <si>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</si>
  <si>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</si>
  <si>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</si>
  <si>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</si>
  <si>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</si>
  <si>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</si>
  <si>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</si>
  <si>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</si>
  <si>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</si>
  <si>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</si>
  <si>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</si>
  <si>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</si>
  <si>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</si>
  <si>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</si>
  <si>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</si>
  <si>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</si>
  <si>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</si>
  <si>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</si>
  <si>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</si>
  <si>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</si>
  <si>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</si>
  <si>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</si>
  <si>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</si>
  <si>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</si>
  <si>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</si>
  <si>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</si>
  <si>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</si>
  <si>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</si>
  <si>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</si>
  <si>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</si>
  <si>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</si>
  <si>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</si>
  <si>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</si>
  <si>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</si>
  <si>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</si>
  <si>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</si>
  <si>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</si>
  <si>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</si>
  <si>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</si>
  <si>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</si>
  <si>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</si>
  <si>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</si>
  <si>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</si>
  <si>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</si>
  <si>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</si>
  <si>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</si>
  <si>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</si>
  <si>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</si>
  <si>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</si>
  <si>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</si>
  <si>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</si>
  <si>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</si>
  <si>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</si>
  <si>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</si>
  <si>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</si>
  <si>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</si>
  <si>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</si>
  <si>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</si>
  <si>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</si>
  <si>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</si>
  <si>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</si>
  <si>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</si>
  <si>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</si>
  <si>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</si>
  <si>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</si>
  <si>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</si>
  <si>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</si>
  <si>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</si>
  <si>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</si>
  <si>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</si>
  <si>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</si>
  <si>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</si>
  <si>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</si>
  <si>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</si>
  <si>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</si>
  <si>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</si>
  <si>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</si>
  <si>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</si>
  <si>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</si>
  <si>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</si>
  <si>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</si>
  <si>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</si>
  <si>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</si>
  <si>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</si>
  <si>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</si>
  <si>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</si>
  <si>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</si>
  <si>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</si>
  <si>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</si>
  <si>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</si>
  <si>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</si>
  <si>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</si>
  <si>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</si>
  <si>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</si>
  <si>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</si>
  <si>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</si>
  <si>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</si>
  <si>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</si>
  <si>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</si>
  <si>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</si>
  <si>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</si>
  <si>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</si>
  <si>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</si>
  <si>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</si>
  <si>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</si>
  <si>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</si>
  <si>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</si>
  <si>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</si>
  <si>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</si>
  <si>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</si>
  <si>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</si>
  <si>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</si>
  <si>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</si>
  <si>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</si>
  <si>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</si>
  <si>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</si>
  <si>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</si>
  <si>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</si>
  <si>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</si>
  <si>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</si>
  <si>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</si>
  <si>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</si>
  <si>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</si>
  <si>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</si>
  <si>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</si>
  <si>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</si>
  <si>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</si>
  <si>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</si>
  <si>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</si>
  <si>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</si>
  <si>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</si>
  <si>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</si>
  <si>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</si>
  <si>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</si>
  <si>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</si>
  <si>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</si>
  <si>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</si>
  <si>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</si>
  <si>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</si>
  <si>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</si>
  <si>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</si>
  <si>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</si>
  <si>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</si>
  <si>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</si>
  <si>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</si>
  <si>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</si>
  <si>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</si>
  <si>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</si>
  <si>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</si>
  <si>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</si>
  <si>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</si>
  <si>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</si>
  <si>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</si>
  <si>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</si>
  <si>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</si>
  <si>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</si>
  <si>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</si>
  <si>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</si>
  <si>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</si>
  <si>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</si>
  <si>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</si>
  <si>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</si>
  <si>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</si>
  <si>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</si>
  <si>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</si>
  <si>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</si>
  <si>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</si>
  <si>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</si>
  <si>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</si>
  <si>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</si>
  <si>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</si>
  <si>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</si>
  <si>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</si>
  <si>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</si>
  <si>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</si>
  <si>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</si>
  <si>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</si>
  <si>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</si>
  <si>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</si>
  <si>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</si>
  <si>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</si>
  <si>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</si>
  <si>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</si>
  <si>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</si>
  <si>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</si>
  <si>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</si>
  <si>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</si>
  <si>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</si>
  <si>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</si>
  <si>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</si>
  <si>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</si>
  <si>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</si>
  <si>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</si>
  <si>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</si>
  <si>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</si>
  <si>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</si>
  <si>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</si>
  <si>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</si>
  <si>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</si>
  <si>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</si>
  <si>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</si>
  <si>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</si>
  <si>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</si>
  <si>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</si>
  <si>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</si>
  <si>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</si>
  <si>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</si>
  <si>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</si>
  <si>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</si>
  <si>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</si>
  <si>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</si>
  <si>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</si>
  <si>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</si>
  <si>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</si>
  <si>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</si>
  <si>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</si>
  <si>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</si>
  <si>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</si>
  <si>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</si>
  <si>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</si>
  <si>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</si>
  <si>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</si>
  <si>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</si>
  <si>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</si>
  <si>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</si>
  <si>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</si>
  <si>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</si>
  <si>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</si>
  <si>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</si>
  <si>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</si>
  <si>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</si>
  <si>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</si>
  <si>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</si>
  <si>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</si>
  <si>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</si>
  <si>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</si>
  <si>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</si>
  <si>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</si>
  <si>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</si>
  <si>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</si>
  <si>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</si>
  <si>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</si>
  <si>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</si>
  <si>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</si>
  <si>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</si>
  <si>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</si>
  <si>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</si>
  <si>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</si>
  <si>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</si>
  <si>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</si>
  <si>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</si>
  <si>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</si>
  <si>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</si>
  <si>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</si>
  <si>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</si>
  <si>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</si>
  <si>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</si>
  <si>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</si>
  <si>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</si>
  <si>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</si>
  <si>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</si>
  <si>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</si>
  <si>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</si>
  <si>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</si>
  <si>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</si>
  <si>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</si>
  <si>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</si>
  <si>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</si>
  <si>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</si>
  <si>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</si>
  <si>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</si>
  <si>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</si>
  <si>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</si>
  <si>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</si>
  <si>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</si>
  <si>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</si>
  <si>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</si>
  <si>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</si>
  <si>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</si>
  <si>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</si>
  <si>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</si>
  <si>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</si>
  <si>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</si>
  <si>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</si>
  <si>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</si>
  <si>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</si>
  <si>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</si>
  <si>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</si>
  <si>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</si>
  <si>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</si>
  <si>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</si>
  <si>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</si>
  <si>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</si>
  <si>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</si>
  <si>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</si>
  <si>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</si>
  <si>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</si>
  <si>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</si>
  <si>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</si>
  <si>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</si>
  <si>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</si>
  <si>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</si>
  <si>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</si>
  <si>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</si>
  <si>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</si>
  <si>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</si>
  <si>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</si>
  <si>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</si>
  <si>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</si>
  <si>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</si>
  <si>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</si>
  <si>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</si>
  <si>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</si>
  <si>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</si>
  <si>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</si>
  <si>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</si>
  <si>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</si>
  <si>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</si>
  <si>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</si>
  <si>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</si>
  <si>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</si>
  <si>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</si>
  <si>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</si>
  <si>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</si>
  <si>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</si>
  <si>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</si>
  <si>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</si>
  <si>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</si>
  <si>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</si>
  <si>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</si>
  <si>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</si>
  <si>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</si>
  <si>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</si>
  <si>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</si>
  <si>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</si>
  <si>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</si>
  <si>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</si>
  <si>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</si>
  <si>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</si>
  <si>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</si>
  <si>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</si>
  <si>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</si>
  <si>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</si>
  <si>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</si>
  <si>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</si>
  <si>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</si>
  <si>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</si>
  <si>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</si>
  <si>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</si>
  <si>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</si>
  <si>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</si>
  <si>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</si>
  <si>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</si>
  <si>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</si>
  <si>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</si>
  <si>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</si>
  <si>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</si>
  <si>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</si>
  <si>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</si>
  <si>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</si>
  <si>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</si>
  <si>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</si>
  <si>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</si>
  <si>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</si>
  <si>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</si>
  <si>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</si>
  <si>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</si>
  <si>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</si>
  <si>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</si>
  <si>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</si>
  <si>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</si>
  <si>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</si>
  <si>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</si>
  <si>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</si>
  <si>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</si>
  <si>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</si>
  <si>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</si>
  <si>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</si>
  <si>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</si>
  <si>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</si>
  <si>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</si>
  <si>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</si>
  <si>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</si>
  <si>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</si>
  <si>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</si>
  <si>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</si>
  <si>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</si>
  <si>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</si>
  <si>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</si>
  <si>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</si>
  <si>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</si>
  <si>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</si>
  <si>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</si>
  <si>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</si>
  <si>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</si>
  <si>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</si>
  <si>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</si>
  <si>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</si>
  <si>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</si>
  <si>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</si>
  <si>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</si>
  <si>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</si>
  <si>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</si>
  <si>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</si>
  <si>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</si>
  <si>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</si>
  <si>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</si>
  <si>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</si>
  <si>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</si>
  <si>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</si>
  <si>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</si>
  <si>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</si>
  <si>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</si>
  <si>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</si>
  <si>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</si>
  <si>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</si>
  <si>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</si>
  <si>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</si>
  <si>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</si>
  <si>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</si>
  <si>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</si>
  <si>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</si>
  <si>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</si>
  <si>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</si>
  <si>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</si>
  <si>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</si>
  <si>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</si>
  <si>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</si>
  <si>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</si>
  <si>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</si>
  <si>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</si>
  <si>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</si>
  <si>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</si>
  <si>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</si>
  <si>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</si>
  <si>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</si>
  <si>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</si>
  <si>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</si>
  <si>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</si>
  <si>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</si>
  <si>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</si>
  <si>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</si>
  <si>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</si>
  <si>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</si>
  <si>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</si>
  <si>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</si>
  <si>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</si>
  <si>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</si>
  <si>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</si>
  <si>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</si>
  <si>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</si>
  <si>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</si>
  <si>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</si>
  <si>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</si>
  <si>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</si>
  <si>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</si>
  <si>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</si>
  <si>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</si>
  <si>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</si>
  <si>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</si>
  <si>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</si>
  <si>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</si>
  <si>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</si>
  <si>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</si>
  <si>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</si>
  <si>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</si>
  <si>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</si>
  <si>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</si>
  <si>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</si>
  <si>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</si>
  <si>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</si>
  <si>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</si>
  <si>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</si>
  <si>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</si>
  <si>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</si>
  <si>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</si>
  <si>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</si>
  <si>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</si>
  <si>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</si>
  <si>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</si>
  <si>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</si>
  <si>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</si>
  <si>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</si>
  <si>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</si>
  <si>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</si>
  <si>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</si>
  <si>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</si>
  <si>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</si>
  <si>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</si>
  <si>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</si>
  <si>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</si>
  <si>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</si>
  <si>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</si>
  <si>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</si>
  <si>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</si>
  <si>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</si>
  <si>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</si>
  <si>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</si>
  <si>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</si>
  <si>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</si>
  <si>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</si>
  <si>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</si>
  <si>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</si>
  <si>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</si>
  <si>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</si>
  <si>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</si>
  <si>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</si>
  <si>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</si>
  <si>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</si>
  <si>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</si>
  <si>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</si>
  <si>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</si>
  <si>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</si>
  <si>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</si>
  <si>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</si>
  <si>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</si>
  <si>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</si>
  <si>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</si>
  <si>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</si>
  <si>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</si>
  <si>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</si>
  <si>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</si>
  <si>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</si>
  <si>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</si>
  <si>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</si>
  <si>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</si>
  <si>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</si>
  <si>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</si>
  <si>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</si>
  <si>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</si>
  <si>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</si>
  <si>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</si>
  <si>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</si>
  <si>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</si>
  <si>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</si>
  <si>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</si>
  <si>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</si>
  <si>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</si>
  <si>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</si>
  <si>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</si>
  <si>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</si>
  <si>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</si>
  <si>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</si>
  <si>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</si>
  <si>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</si>
  <si>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</si>
  <si>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</si>
  <si>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</si>
  <si>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</si>
  <si>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</si>
  <si>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</si>
  <si>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</si>
  <si>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</si>
  <si>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</si>
  <si>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</si>
  <si>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</si>
  <si>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</si>
  <si>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</si>
  <si>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</si>
  <si>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</si>
  <si>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</si>
  <si>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</si>
  <si>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</si>
  <si>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</si>
  <si>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</si>
  <si>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</si>
  <si>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</si>
  <si>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</si>
  <si>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</si>
  <si>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</si>
  <si>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</si>
  <si>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</si>
  <si>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</si>
  <si>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</si>
  <si>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</si>
  <si>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</si>
  <si>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</si>
  <si>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</si>
  <si>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</si>
  <si>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</si>
  <si>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</si>
  <si>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</si>
  <si>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</si>
  <si>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</si>
  <si>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</si>
  <si>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</si>
  <si>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</si>
  <si>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</si>
  <si>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</si>
  <si>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</si>
  <si>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</si>
  <si>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</si>
  <si>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</si>
  <si>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</si>
  <si>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</si>
  <si>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</si>
  <si>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</si>
  <si>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</si>
  <si>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</si>
  <si>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</si>
  <si>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</si>
  <si>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</si>
  <si>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</si>
  <si>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</si>
  <si>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</si>
  <si>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</si>
  <si>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</si>
  <si>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</si>
  <si>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</si>
  <si>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</si>
  <si>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</si>
  <si>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</si>
  <si>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</si>
  <si>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</si>
  <si>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</si>
  <si>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</si>
  <si>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</si>
  <si>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</si>
  <si>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</si>
  <si>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</si>
  <si>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</si>
  <si>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</si>
  <si>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</si>
  <si>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</si>
  <si>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</si>
  <si>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</si>
  <si>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</si>
  <si>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</si>
  <si>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</si>
  <si>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</si>
  <si>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</si>
  <si>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</si>
  <si>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</si>
  <si>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</si>
  <si>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</si>
  <si>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</si>
  <si>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</si>
  <si>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</si>
  <si>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</si>
  <si>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</si>
  <si>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</si>
  <si>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</si>
  <si>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</si>
  <si>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</si>
  <si>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</si>
  <si>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</si>
  <si>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</si>
  <si>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</si>
  <si>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</si>
  <si>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</si>
  <si>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</si>
  <si>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</si>
  <si>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</si>
  <si>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</si>
  <si>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</si>
  <si>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</si>
  <si>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</si>
  <si>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</si>
  <si>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</si>
  <si>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</si>
  <si>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</si>
  <si>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</si>
  <si>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</si>
  <si>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</si>
  <si>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</si>
  <si>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</si>
  <si>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</si>
  <si>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</si>
  <si>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</si>
  <si>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</si>
  <si>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</si>
  <si>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</si>
  <si>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</si>
  <si>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</si>
  <si>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</si>
  <si>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</si>
  <si>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</si>
  <si>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</si>
  <si>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</si>
  <si>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</si>
  <si>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</si>
  <si>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</si>
  <si>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</si>
  <si>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</si>
  <si>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</si>
  <si>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</si>
  <si>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</si>
  <si>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</si>
  <si>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</si>
  <si>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</si>
  <si>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</si>
  <si>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</si>
  <si>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</si>
  <si>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</si>
  <si>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</si>
  <si>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</si>
  <si>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</si>
  <si>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</si>
  <si>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</si>
  <si>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</si>
  <si>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</si>
  <si>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</si>
  <si>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</si>
  <si>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</si>
  <si>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</si>
  <si>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</si>
  <si>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</si>
  <si>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</si>
  <si>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</si>
  <si>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</si>
  <si>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</si>
  <si>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</si>
  <si>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</si>
  <si>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</si>
  <si>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</si>
  <si>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</si>
  <si>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</si>
  <si>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</si>
  <si>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</si>
  <si>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</si>
  <si>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</si>
  <si>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</si>
  <si>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</si>
  <si>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</si>
  <si>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</si>
  <si>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</si>
  <si>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</si>
  <si>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</si>
  <si>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</si>
  <si>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</si>
  <si>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</si>
  <si>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</si>
  <si>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</si>
  <si>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</si>
  <si>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</si>
  <si>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</si>
  <si>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</si>
  <si>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</si>
  <si>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</si>
  <si>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</si>
  <si>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</si>
  <si>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</si>
  <si>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</si>
  <si>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</si>
  <si>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</si>
  <si>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</si>
  <si>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</si>
  <si>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</si>
  <si>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</si>
  <si>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</si>
  <si>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</si>
  <si>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</si>
  <si>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</si>
  <si>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</si>
  <si>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</si>
  <si>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</si>
  <si>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</si>
  <si>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</si>
  <si>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</si>
  <si>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</si>
  <si>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</si>
  <si>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</si>
  <si>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</si>
  <si>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</si>
  <si>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</si>
  <si>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</si>
  <si>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</si>
  <si>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</si>
  <si>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</si>
  <si>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</si>
  <si>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</si>
  <si>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</si>
  <si>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</si>
  <si>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</si>
  <si>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</si>
  <si>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</si>
  <si>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</si>
  <si>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</si>
  <si>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</si>
  <si>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</si>
  <si>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</si>
  <si>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</si>
  <si>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</si>
  <si>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</si>
  <si>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</si>
  <si>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</si>
  <si>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</si>
  <si>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</si>
  <si>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</si>
  <si>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</si>
  <si>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</si>
  <si>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</si>
  <si>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</si>
  <si>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</si>
  <si>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</si>
  <si>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</si>
  <si>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</si>
  <si>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</si>
  <si>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</si>
  <si>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</si>
  <si>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</si>
  <si>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</si>
  <si>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</si>
  <si>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</si>
  <si>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</si>
  <si>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</si>
  <si>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</si>
  <si>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</si>
  <si>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</si>
  <si>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</si>
  <si>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</si>
  <si>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</si>
  <si>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</si>
  <si>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</si>
  <si>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</si>
  <si>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</si>
  <si>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</si>
  <si>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</si>
  <si>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</si>
  <si>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</si>
  <si>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</si>
  <si>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</si>
  <si>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</si>
  <si>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</si>
  <si>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</si>
  <si>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</si>
  <si>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</si>
  <si>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</si>
  <si>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</si>
  <si>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</si>
  <si>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</si>
  <si>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</si>
  <si>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</si>
  <si>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</si>
  <si>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</si>
  <si>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</si>
  <si>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</si>
  <si>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</si>
  <si>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</si>
  <si>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</si>
  <si>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</si>
  <si>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</si>
  <si>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</si>
  <si>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</si>
  <si>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</si>
  <si>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</si>
  <si>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</si>
  <si>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</si>
  <si>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</si>
  <si>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</si>
  <si>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</si>
  <si>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</si>
  <si>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</si>
  <si>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</si>
  <si>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</si>
  <si>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</si>
  <si>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</si>
  <si>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</si>
  <si>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</si>
  <si>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</si>
  <si>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</si>
  <si>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</si>
  <si>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</si>
  <si>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</si>
  <si>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</si>
  <si>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</si>
  <si>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</si>
  <si>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</si>
  <si>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</si>
  <si>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</si>
  <si>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</si>
  <si>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</si>
  <si>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</si>
  <si>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</si>
  <si>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</si>
  <si>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</si>
  <si>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</si>
  <si>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</si>
  <si>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</si>
  <si>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</si>
  <si>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</si>
  <si>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</si>
  <si>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</si>
  <si>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</si>
  <si>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</si>
  <si>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</si>
  <si>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</si>
  <si>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</si>
  <si>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</si>
  <si>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</si>
  <si>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</si>
  <si>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</si>
  <si>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</si>
  <si>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</si>
  <si>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</si>
  <si>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</si>
  <si>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</si>
  <si>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</si>
  <si>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</si>
  <si>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</si>
  <si>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</si>
  <si>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</si>
  <si>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</si>
  <si>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</si>
  <si>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</si>
  <si>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</si>
  <si>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</si>
  <si>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</si>
  <si>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</si>
  <si>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</si>
  <si>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</si>
  <si>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</si>
  <si>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</si>
  <si>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</si>
  <si>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</si>
  <si>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</si>
  <si>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</si>
  <si>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</si>
  <si>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</si>
  <si>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</si>
  <si>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</si>
  <si>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</si>
  <si>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</si>
  <si>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</si>
  <si>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</si>
  <si>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</si>
  <si>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</si>
  <si>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</si>
  <si>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</si>
  <si>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</si>
  <si>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</si>
  <si>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</si>
  <si>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</si>
  <si>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</si>
  <si>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</si>
  <si>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</si>
  <si>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</si>
  <si>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</si>
  <si>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</si>
  <si>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</si>
  <si>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</si>
  <si>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</si>
  <si>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</si>
  <si>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</si>
  <si>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</si>
  <si>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</si>
  <si>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</si>
  <si>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</si>
  <si>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</si>
  <si>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</si>
  <si>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</si>
  <si>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</si>
  <si>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</si>
  <si>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</si>
  <si>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</si>
  <si>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</si>
  <si>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</si>
  <si>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</si>
  <si>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</si>
  <si>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</si>
  <si>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</si>
  <si>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</si>
  <si>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</si>
  <si>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</si>
  <si>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</si>
  <si>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</si>
  <si>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</si>
  <si>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</si>
  <si>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</si>
  <si>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</si>
  <si>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</si>
  <si>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</si>
  <si>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</si>
  <si>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</si>
  <si>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</si>
  <si>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</si>
  <si>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</si>
  <si>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</si>
  <si>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</si>
  <si>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</si>
  <si>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</si>
  <si>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</si>
  <si>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</si>
  <si>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</si>
  <si>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</si>
  <si>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</si>
  <si>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</si>
  <si>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</si>
  <si>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</si>
  <si>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</si>
  <si>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</si>
  <si>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</si>
  <si>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</si>
  <si>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</si>
  <si>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</si>
  <si>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</si>
  <si>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</si>
  <si>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</si>
  <si>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</si>
  <si>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</si>
  <si>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</si>
  <si>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</si>
  <si>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</si>
  <si>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</si>
  <si>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</si>
  <si>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</si>
  <si>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</si>
  <si>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</si>
  <si>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</si>
  <si>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</si>
  <si>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</si>
  <si>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</si>
  <si>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</si>
  <si>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</si>
  <si>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</si>
  <si>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</si>
  <si>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</si>
  <si>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</si>
  <si>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</si>
  <si>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</si>
  <si>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</si>
  <si>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</si>
  <si>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</si>
  <si>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</si>
  <si>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</si>
  <si>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</si>
  <si>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</si>
  <si>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</si>
  <si>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</si>
  <si>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</si>
  <si>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</si>
  <si>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</si>
  <si>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</si>
  <si>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</si>
  <si>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</si>
  <si>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</si>
  <si>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</si>
  <si>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</si>
  <si>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</si>
  <si>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</si>
  <si>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</si>
  <si>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</si>
  <si>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</si>
  <si>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</si>
  <si>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</si>
  <si>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</si>
  <si>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</si>
  <si>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</si>
  <si>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</si>
  <si>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</si>
  <si>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</si>
  <si>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</si>
  <si>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</si>
  <si>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</si>
  <si>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</si>
  <si>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</si>
  <si>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</si>
  <si>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</si>
  <si>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</si>
  <si>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</si>
  <si>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</si>
  <si>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</si>
  <si>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</si>
  <si>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</si>
  <si>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</si>
  <si>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</si>
  <si>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</si>
  <si>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</si>
  <si>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</si>
  <si>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</si>
  <si>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</si>
  <si>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</si>
  <si>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</si>
  <si>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</si>
  <si>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</si>
  <si>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</si>
  <si>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</si>
  <si>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</si>
  <si>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</si>
  <si>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</si>
  <si>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</si>
  <si>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</si>
  <si>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</si>
  <si>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</si>
  <si>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</si>
  <si>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</si>
  <si>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</si>
  <si>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</si>
  <si>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</si>
  <si>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</si>
  <si>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</si>
  <si>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</si>
  <si>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</si>
  <si>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</si>
  <si>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</si>
  <si>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</si>
  <si>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</si>
  <si>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</si>
  <si>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</si>
  <si>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</si>
  <si>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</si>
  <si>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</si>
  <si>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</si>
  <si>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</si>
  <si>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</si>
  <si>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</si>
  <si>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</si>
  <si>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</si>
  <si>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</si>
  <si>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</si>
  <si>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</si>
  <si>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</si>
  <si>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</si>
  <si>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</si>
  <si>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</si>
  <si>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</si>
  <si>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</si>
  <si>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</si>
  <si>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</si>
  <si>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</si>
  <si>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</si>
  <si>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</si>
  <si>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</si>
  <si>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</si>
  <si>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</si>
  <si>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</si>
  <si>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</si>
  <si>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</si>
  <si>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</si>
  <si>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</si>
  <si>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</si>
  <si>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</si>
  <si>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</si>
  <si>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</si>
  <si>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</si>
  <si>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</si>
  <si>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</si>
  <si>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</si>
  <si>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</si>
  <si>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</si>
  <si>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</si>
  <si>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</si>
  <si>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</si>
  <si>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</si>
  <si>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</si>
  <si>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</si>
  <si>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</si>
  <si>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</si>
  <si>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</si>
  <si>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</si>
  <si>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</si>
  <si>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</si>
  <si>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</si>
  <si>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</si>
  <si>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</si>
  <si>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</si>
  <si>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</si>
  <si>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</si>
  <si>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</si>
  <si>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</si>
  <si>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</si>
  <si>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</si>
  <si>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</si>
  <si>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</si>
  <si>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</si>
  <si>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</si>
  <si>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</si>
  <si>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</si>
  <si>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</si>
  <si>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</si>
  <si>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</si>
  <si>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</si>
  <si>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</si>
  <si>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</si>
  <si>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</si>
  <si>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</si>
  <si>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</si>
  <si>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</si>
  <si>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</si>
  <si>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</si>
  <si>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</si>
  <si>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</si>
  <si>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</si>
  <si>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</si>
  <si>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</si>
  <si>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</si>
  <si>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</si>
  <si>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</si>
  <si>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</si>
  <si>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</si>
  <si>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</si>
  <si>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</si>
  <si>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</si>
  <si>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</si>
  <si>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</si>
  <si>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</si>
  <si>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</si>
  <si>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</si>
  <si>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</si>
  <si>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</si>
  <si>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</si>
  <si>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</si>
  <si>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</si>
  <si>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</si>
  <si>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</si>
  <si>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</si>
  <si>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</si>
  <si>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</si>
  <si>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</si>
  <si>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</si>
  <si>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</si>
  <si>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</si>
  <si>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</si>
  <si>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</si>
  <si>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</si>
  <si>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</si>
  <si>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</si>
  <si>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</si>
  <si>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</si>
  <si>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</si>
  <si>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</si>
  <si>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</si>
  <si>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</si>
  <si>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</si>
  <si>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</si>
  <si>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</si>
  <si>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</si>
  <si>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</si>
  <si>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</si>
  <si>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</si>
  <si>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</si>
  <si>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</si>
  <si>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</si>
  <si>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</si>
  <si>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</si>
  <si>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</si>
  <si>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</si>
  <si>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</si>
  <si>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</si>
  <si>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</si>
  <si>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</si>
  <si>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</si>
  <si>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</si>
  <si>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</si>
  <si>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</si>
  <si>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</si>
  <si>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</si>
  <si>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</si>
  <si>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</si>
  <si>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</si>
  <si>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</si>
  <si>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</si>
  <si>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</si>
  <si>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</si>
  <si>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</si>
  <si>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</si>
  <si>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</si>
  <si>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</si>
  <si>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</si>
  <si>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</si>
  <si>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</si>
  <si>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</si>
  <si>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</si>
  <si>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</si>
  <si>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</si>
  <si>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</si>
  <si>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</si>
  <si>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</si>
  <si>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</si>
  <si>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</si>
  <si>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</si>
  <si>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</si>
  <si>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</si>
  <si>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</si>
  <si>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</si>
  <si>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</si>
  <si>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</si>
  <si>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</si>
  <si>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</si>
  <si>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</si>
  <si>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</si>
  <si>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</si>
  <si>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</si>
  <si>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</si>
  <si>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</si>
  <si>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</si>
  <si>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</si>
  <si>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</si>
  <si>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</si>
  <si>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</si>
  <si>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</si>
  <si>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</si>
  <si>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</si>
  <si>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</si>
  <si>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</si>
  <si>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</si>
  <si>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</si>
  <si>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</si>
  <si>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</si>
  <si>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</si>
  <si>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</si>
  <si>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</si>
  <si>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</si>
  <si>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</si>
  <si>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</si>
  <si>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</si>
  <si>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</si>
  <si>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</si>
  <si>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</si>
  <si>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</si>
  <si>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</si>
  <si>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</si>
  <si>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</si>
  <si>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</si>
  <si>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</si>
  <si>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</si>
  <si>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</si>
  <si>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</si>
  <si>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</si>
  <si>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</si>
  <si>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</si>
  <si>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</si>
  <si>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</si>
  <si>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</si>
  <si>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</si>
  <si>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</si>
  <si>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</si>
  <si>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</si>
  <si>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</si>
  <si>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</si>
  <si>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</si>
  <si>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</si>
  <si>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</si>
  <si>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</si>
  <si>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</si>
  <si>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</si>
  <si>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</si>
  <si>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</si>
  <si>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</si>
  <si>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</si>
  <si>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</si>
  <si>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</si>
  <si>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</si>
  <si>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</si>
  <si>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</si>
  <si>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</si>
  <si>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</si>
  <si>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</si>
  <si>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</si>
  <si>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</si>
  <si>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</si>
  <si>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</si>
  <si>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</si>
  <si>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</si>
  <si>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</si>
  <si>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</si>
  <si>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</si>
  <si>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</si>
  <si>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</si>
  <si>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</si>
  <si>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</si>
  <si>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</si>
  <si>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</si>
  <si>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</si>
  <si>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</si>
  <si>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</si>
  <si>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</si>
  <si>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</si>
  <si>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</si>
  <si>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</si>
  <si>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</si>
  <si>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</si>
  <si>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</si>
  <si>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</si>
  <si>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</si>
  <si>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</si>
  <si>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</si>
  <si>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</si>
  <si>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</si>
  <si>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</si>
  <si>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</si>
  <si>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</si>
  <si>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</si>
  <si>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</si>
  <si>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</si>
  <si>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</si>
  <si>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</si>
  <si>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</si>
  <si>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</si>
  <si>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</si>
  <si>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</si>
  <si>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</si>
  <si>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</si>
  <si>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</si>
  <si>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</si>
  <si>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</si>
  <si>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</si>
  <si>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</si>
  <si>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</si>
  <si>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</si>
  <si>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</si>
  <si>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</si>
  <si>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</si>
  <si>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</si>
  <si>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</si>
  <si>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</si>
  <si>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</si>
  <si>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</si>
  <si>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</si>
  <si>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</si>
  <si>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</si>
  <si>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</si>
  <si>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</si>
  <si>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</si>
  <si>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</si>
  <si>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</si>
  <si>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</si>
  <si>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</si>
  <si>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</si>
  <si>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</si>
  <si>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</si>
  <si>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</si>
  <si>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</si>
  <si>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</si>
  <si>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</si>
  <si>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</si>
  <si>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</si>
  <si>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</si>
  <si>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</si>
  <si>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</si>
  <si>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</si>
  <si>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</si>
  <si>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</si>
  <si>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</si>
  <si>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</si>
  <si>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</si>
  <si>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</si>
  <si>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</si>
  <si>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</si>
  <si>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</si>
  <si>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</si>
  <si>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</si>
  <si>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</si>
  <si>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</si>
  <si>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</si>
  <si>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</si>
  <si>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</si>
  <si>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</si>
  <si>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</si>
  <si>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</si>
  <si>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</si>
  <si>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</si>
  <si>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</si>
  <si>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</si>
  <si>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</si>
  <si>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</si>
  <si>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</si>
  <si>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</si>
  <si>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</si>
  <si>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</si>
  <si>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</si>
  <si>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</si>
  <si>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</si>
  <si>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</si>
  <si>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</si>
  <si>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</si>
  <si>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</si>
  <si>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</si>
  <si>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</si>
  <si>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</si>
  <si>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</si>
  <si>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</si>
  <si>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</si>
  <si>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</si>
  <si>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</si>
  <si>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</si>
  <si>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</si>
  <si>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</si>
  <si>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</si>
  <si>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</si>
  <si>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</si>
  <si>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</si>
  <si>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</si>
  <si>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</si>
  <si>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</si>
  <si>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</si>
  <si>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</si>
  <si>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</si>
  <si>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</si>
  <si>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</si>
  <si>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</si>
  <si>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</si>
  <si>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</si>
  <si>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</si>
  <si>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</si>
  <si>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</si>
  <si>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</si>
  <si>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</si>
  <si>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</si>
  <si>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</si>
  <si>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</si>
  <si>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</si>
  <si>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</si>
  <si>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</si>
  <si>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</si>
  <si>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</si>
  <si>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</si>
  <si>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</si>
  <si>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</si>
  <si>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</si>
  <si>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</si>
  <si>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</si>
  <si>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</si>
  <si>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</si>
  <si>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</si>
  <si>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</si>
  <si>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</si>
  <si>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</si>
  <si>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</si>
  <si>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</si>
  <si>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</si>
  <si>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</si>
  <si>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</si>
  <si>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</si>
  <si>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</si>
  <si>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</si>
  <si>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</si>
  <si>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</si>
  <si>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</si>
  <si>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</si>
  <si>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</si>
  <si>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</si>
  <si>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</si>
  <si>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</si>
  <si>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</si>
  <si>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</si>
  <si>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</si>
  <si>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</si>
  <si>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</si>
  <si>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</si>
  <si>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</si>
  <si>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</si>
  <si>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</si>
  <si>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</si>
  <si>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</si>
  <si>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</si>
  <si>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</si>
  <si>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</si>
  <si>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</si>
  <si>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</si>
  <si>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</si>
  <si>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</si>
  <si>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</si>
  <si>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</si>
  <si>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</si>
  <si>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</si>
  <si>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</si>
  <si>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</si>
  <si>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</si>
  <si>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</si>
  <si>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</si>
  <si>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</si>
  <si>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</si>
  <si>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</si>
  <si>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</si>
  <si>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</si>
  <si>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</si>
  <si>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</si>
  <si>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</si>
  <si>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</si>
  <si>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</si>
  <si>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</si>
  <si>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</si>
  <si>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</si>
  <si>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</si>
  <si>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</si>
  <si>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</si>
  <si>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</si>
  <si>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</si>
  <si>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</si>
  <si>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</si>
  <si>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</si>
  <si>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</si>
  <si>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</si>
  <si>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</si>
  <si>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</si>
  <si>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</si>
  <si>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</si>
  <si>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</si>
  <si>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</si>
  <si>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</si>
  <si>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</si>
  <si>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</si>
  <si>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</si>
  <si>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</si>
  <si>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</si>
  <si>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</si>
  <si>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</si>
  <si>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</si>
  <si>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</si>
  <si>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</si>
  <si>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</si>
  <si>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</si>
  <si>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</si>
  <si>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</si>
  <si>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</si>
  <si>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</si>
  <si>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</si>
  <si>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</si>
  <si>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</si>
  <si>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</si>
  <si>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</si>
  <si>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</si>
  <si>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</si>
  <si>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</si>
  <si>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</si>
  <si>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</si>
  <si>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</si>
  <si>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</si>
  <si>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</si>
  <si>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</si>
  <si>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</si>
  <si>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</si>
  <si>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</si>
  <si>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</si>
  <si>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</si>
  <si>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</si>
  <si>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</si>
  <si>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</si>
  <si>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</si>
  <si>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</si>
  <si>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</si>
  <si>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</si>
  <si>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</si>
  <si>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</si>
  <si>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</si>
  <si>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</si>
  <si>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</si>
  <si>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</si>
  <si>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</si>
  <si>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</si>
  <si>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</si>
  <si>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</si>
  <si>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</si>
  <si>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</si>
  <si>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</si>
  <si>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</si>
  <si>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</si>
  <si>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</si>
  <si>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</si>
  <si>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</si>
  <si>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</si>
  <si>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</si>
  <si>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</si>
  <si>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</si>
  <si>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</si>
  <si>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</si>
  <si>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</si>
  <si>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</si>
  <si>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</si>
  <si>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</si>
  <si>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</si>
  <si>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</si>
  <si>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</si>
  <si>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</si>
  <si>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</si>
  <si>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</si>
  <si>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</si>
  <si>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</si>
  <si>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</si>
  <si>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</si>
  <si>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</si>
  <si>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</si>
  <si>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</si>
  <si>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</si>
  <si>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</si>
  <si>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</si>
  <si>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</si>
  <si>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</si>
  <si>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</si>
  <si>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</si>
  <si>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</si>
  <si>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</si>
  <si>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</si>
  <si>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</si>
  <si>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</si>
  <si>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</si>
  <si>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</si>
  <si>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</si>
  <si>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</si>
  <si>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</si>
  <si>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</si>
  <si>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</si>
  <si>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</si>
  <si>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</si>
  <si>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</si>
  <si>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</si>
  <si>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</si>
  <si>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</si>
  <si>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</si>
  <si>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</si>
  <si>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</si>
  <si>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</si>
  <si>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</si>
  <si>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</si>
  <si>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</si>
  <si>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</si>
  <si>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</si>
  <si>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</si>
  <si>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</si>
  <si>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</si>
  <si>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</si>
  <si>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</si>
  <si>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</si>
  <si>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</si>
  <si>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</si>
  <si>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</si>
  <si>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</si>
  <si>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</si>
  <si>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</si>
  <si>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</si>
  <si>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</si>
  <si>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</si>
  <si>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</si>
  <si>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</si>
  <si>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</si>
  <si>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</si>
  <si>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</si>
  <si>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</si>
  <si>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</si>
  <si>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</si>
  <si>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</si>
  <si>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</si>
  <si>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</si>
  <si>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</si>
  <si>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</si>
  <si>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</si>
  <si>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</si>
  <si>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</si>
  <si>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</si>
  <si>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</si>
  <si>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</si>
  <si>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</si>
  <si>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</si>
  <si>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</si>
  <si>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</si>
  <si>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</si>
  <si>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</si>
  <si>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</si>
  <si>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</si>
  <si>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</si>
  <si>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</si>
  <si>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</si>
  <si>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</si>
  <si>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</si>
  <si>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</si>
  <si>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</si>
  <si>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</si>
  <si>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</si>
  <si>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</si>
  <si>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</si>
  <si>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</si>
  <si>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</si>
  <si>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</si>
  <si>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</si>
  <si>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</si>
  <si>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</si>
  <si>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</si>
  <si>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</si>
  <si>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</si>
  <si>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</si>
  <si>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</si>
  <si>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</si>
  <si>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</si>
  <si>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</si>
  <si>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</si>
  <si>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</si>
  <si>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</si>
  <si>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</si>
  <si>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</si>
  <si>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</si>
  <si>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</si>
  <si>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</si>
  <si>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</si>
  <si>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</si>
  <si>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</si>
  <si>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</si>
  <si>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</si>
  <si>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</si>
  <si>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</si>
  <si>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</si>
  <si>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</si>
  <si>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</si>
  <si>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</si>
  <si>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</si>
  <si>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</si>
  <si>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</si>
  <si>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</si>
  <si>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</si>
  <si>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</si>
  <si>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</si>
  <si>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</si>
  <si>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</si>
  <si>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</si>
  <si>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</si>
  <si>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</si>
  <si>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</si>
  <si>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</si>
  <si>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</si>
  <si>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</si>
  <si>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</si>
  <si>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</si>
  <si>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</si>
  <si>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</si>
  <si>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</si>
  <si>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</si>
  <si>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</si>
  <si>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</si>
  <si>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</si>
  <si>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</si>
  <si>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</si>
  <si>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</si>
  <si>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</si>
  <si>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</si>
  <si>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</si>
  <si>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</si>
  <si>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</si>
  <si>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</si>
  <si>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</si>
  <si>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</si>
  <si>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</si>
  <si>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</si>
  <si>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</si>
  <si>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</si>
  <si>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</si>
  <si>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</si>
  <si>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</si>
  <si>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</si>
  <si>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</si>
  <si>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</si>
  <si>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</si>
  <si>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</si>
  <si>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</si>
  <si>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</si>
  <si>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</si>
  <si>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</si>
  <si>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</si>
  <si>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</si>
  <si>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</si>
  <si>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</si>
  <si>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</si>
  <si>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</si>
  <si>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</si>
  <si>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</si>
  <si>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</si>
  <si>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</si>
  <si>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</si>
  <si>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</si>
  <si>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</si>
  <si>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</si>
  <si>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</si>
  <si>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</si>
  <si>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</si>
  <si>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</si>
  <si>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</si>
  <si>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</si>
  <si>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</si>
  <si>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</si>
  <si>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</si>
  <si>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</si>
  <si>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</si>
  <si>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</si>
  <si>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</si>
  <si>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</si>
  <si>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</si>
  <si>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</si>
  <si>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</si>
  <si>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</si>
  <si>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</si>
  <si>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</si>
  <si>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</si>
  <si>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</si>
  <si>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</si>
  <si>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</si>
  <si>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</si>
  <si>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</si>
  <si>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</si>
  <si>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</si>
  <si>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</si>
  <si>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</si>
  <si>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</si>
  <si>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</si>
  <si>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</si>
  <si>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</si>
  <si>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</si>
  <si>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</si>
  <si>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</si>
  <si>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</si>
  <si>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</si>
  <si>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</si>
  <si>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</si>
  <si>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</si>
  <si>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</si>
  <si>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</si>
  <si>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</si>
  <si>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</si>
  <si>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</si>
  <si>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</si>
  <si>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</si>
  <si>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</si>
  <si>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</si>
  <si>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</si>
  <si>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</si>
  <si>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</si>
  <si>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</si>
  <si>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</si>
  <si>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</si>
  <si>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</si>
  <si>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</si>
  <si>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</si>
  <si>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</si>
  <si>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</si>
  <si>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</si>
  <si>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</si>
  <si>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</si>
  <si>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</si>
  <si>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</si>
  <si>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</si>
  <si>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</si>
  <si>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</si>
  <si>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</si>
  <si>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</si>
  <si>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</si>
  <si>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</si>
  <si>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</si>
  <si>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</si>
  <si>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</si>
  <si>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</si>
  <si>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</si>
  <si>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</si>
  <si>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</si>
  <si>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</si>
  <si>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</si>
  <si>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</si>
  <si>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</si>
  <si>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</si>
  <si>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</si>
  <si>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</si>
  <si>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</si>
  <si>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</si>
  <si>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</si>
  <si>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</si>
  <si>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</si>
  <si>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</si>
  <si>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</si>
  <si>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</si>
  <si>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</si>
  <si>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</si>
  <si>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</si>
  <si>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</si>
  <si>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</si>
  <si>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</si>
  <si>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</si>
  <si>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</si>
  <si>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</si>
  <si>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</si>
  <si>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</si>
  <si>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</si>
  <si>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</si>
  <si>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</si>
  <si>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</si>
  <si>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</si>
  <si>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</si>
  <si>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</si>
  <si>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</si>
  <si>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</si>
  <si>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</si>
  <si>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</si>
  <si>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</si>
  <si>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</si>
  <si>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</si>
  <si>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</si>
  <si>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</si>
  <si>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</si>
  <si>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</si>
  <si>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</si>
  <si>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</si>
  <si>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</si>
  <si>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</si>
  <si>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</si>
  <si>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</si>
  <si>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</si>
  <si>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</si>
  <si>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</si>
  <si>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</si>
  <si>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</si>
  <si>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</si>
  <si>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</si>
  <si>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</si>
  <si>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</si>
  <si>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</si>
  <si>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</si>
  <si>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</si>
  <si>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</si>
  <si>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</si>
  <si>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</si>
  <si>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</si>
  <si>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</si>
  <si>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</si>
  <si>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</si>
  <si>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</si>
  <si>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</si>
  <si>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</si>
  <si>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</si>
  <si>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</si>
  <si>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</si>
  <si>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</si>
  <si>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</si>
  <si>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</si>
  <si>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</si>
  <si>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</si>
  <si>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</si>
  <si>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</si>
  <si>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</si>
  <si>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</si>
  <si>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</si>
  <si>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</si>
  <si>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</si>
  <si>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</si>
  <si>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</si>
  <si>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</si>
  <si>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</si>
  <si>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</si>
  <si>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</si>
  <si>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</si>
  <si>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</si>
  <si>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</si>
  <si>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</si>
  <si>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</si>
  <si>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</si>
  <si>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</si>
  <si>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</si>
  <si>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</si>
  <si>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</si>
  <si>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</si>
  <si>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</si>
  <si>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</si>
  <si>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</si>
  <si>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</si>
  <si>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</si>
  <si>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</si>
  <si>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</si>
  <si>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</si>
  <si>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</si>
  <si>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</si>
  <si>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</si>
  <si>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</si>
  <si>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</si>
  <si>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</si>
  <si>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</si>
  <si>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</si>
  <si>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</si>
  <si>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</si>
  <si>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</si>
  <si>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</si>
  <si>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</si>
  <si>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</si>
  <si>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</si>
  <si>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</si>
  <si>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</si>
  <si>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</si>
  <si>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</si>
  <si>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</si>
  <si>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</si>
  <si>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</si>
  <si>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</si>
  <si>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</si>
  <si>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</si>
  <si>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</si>
  <si>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</si>
  <si>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</si>
  <si>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</si>
  <si>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</si>
  <si>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</si>
  <si>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</si>
  <si>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</si>
  <si>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</si>
  <si>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</si>
  <si>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</si>
  <si>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</si>
  <si>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</si>
  <si>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</si>
  <si>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</si>
  <si>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</si>
  <si>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</si>
  <si>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</si>
  <si>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</si>
  <si>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</si>
  <si>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</si>
  <si>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</si>
  <si>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</si>
  <si>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</si>
  <si>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</si>
  <si>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</si>
  <si>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</si>
  <si>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</si>
  <si>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</si>
  <si>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</si>
  <si>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</si>
  <si>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</si>
  <si>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</si>
  <si>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</si>
  <si>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</si>
  <si>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</si>
  <si>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</si>
  <si>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</si>
  <si>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</si>
  <si>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</si>
  <si>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</si>
  <si>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</si>
  <si>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</si>
  <si>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</si>
  <si>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</si>
  <si>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</si>
  <si>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</si>
  <si>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</si>
  <si>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</si>
  <si>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</si>
  <si>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</si>
  <si>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</si>
  <si>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</si>
  <si>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</si>
  <si>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</si>
  <si>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</si>
  <si>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</si>
  <si>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</si>
  <si>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</si>
  <si>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</si>
  <si>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</si>
  <si>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</si>
  <si>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</si>
  <si>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</si>
  <si>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</si>
  <si>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</si>
  <si>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</si>
  <si>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</si>
  <si>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</si>
  <si>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</si>
  <si>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</si>
  <si>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</si>
  <si>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</si>
  <si>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</si>
  <si>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</si>
  <si>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</si>
  <si>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</si>
  <si>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</si>
  <si>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</si>
  <si>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</si>
  <si>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</si>
  <si>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</si>
  <si>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</si>
  <si>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</si>
  <si>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</si>
  <si>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</si>
  <si>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</si>
  <si>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</si>
  <si>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</si>
  <si>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</si>
  <si>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</si>
  <si>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</si>
  <si>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</si>
  <si>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</si>
  <si>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</si>
  <si>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</si>
  <si>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</si>
  <si>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</si>
  <si>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</si>
  <si>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</si>
  <si>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</si>
  <si>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</si>
  <si>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</si>
  <si>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</si>
  <si>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</si>
  <si>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</si>
  <si>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</si>
  <si>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</si>
  <si>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</si>
  <si>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</si>
  <si>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</si>
  <si>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</si>
  <si>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</si>
  <si>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</si>
  <si>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</si>
  <si>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</si>
  <si>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</si>
  <si>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</si>
  <si>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</si>
  <si>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</si>
  <si>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</si>
  <si>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</si>
  <si>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</si>
  <si>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</si>
  <si>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</si>
  <si>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</si>
  <si>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</si>
  <si>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</si>
  <si>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</si>
  <si>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</si>
  <si>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</si>
  <si>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</si>
  <si>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</si>
  <si>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</si>
  <si>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</si>
  <si>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</si>
  <si>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</si>
  <si>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</si>
  <si>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</si>
  <si>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</si>
  <si>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</si>
  <si>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</si>
  <si>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</si>
  <si>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</si>
  <si>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</si>
  <si>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</si>
  <si>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</si>
  <si>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</si>
  <si>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</si>
  <si>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</si>
  <si>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</si>
  <si>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</si>
  <si>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</si>
  <si>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</si>
  <si>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</si>
  <si>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</si>
  <si>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</si>
  <si>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</si>
  <si>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</si>
  <si>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</si>
  <si>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</si>
  <si>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</si>
  <si>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</si>
  <si>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</si>
  <si>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</si>
  <si>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</si>
  <si>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</si>
  <si>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</si>
  <si>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</si>
  <si>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</si>
  <si>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</si>
  <si>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</si>
  <si>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</si>
  <si>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</si>
  <si>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</si>
  <si>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</si>
  <si>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</si>
  <si>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</si>
  <si>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</si>
  <si>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</si>
  <si>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</si>
  <si>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</si>
  <si>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</si>
  <si>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</si>
  <si>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</si>
  <si>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</si>
  <si>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</si>
  <si>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</si>
  <si>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</si>
  <si>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</si>
  <si>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</si>
  <si>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</si>
  <si>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</si>
  <si>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</si>
  <si>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</si>
  <si>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</si>
  <si>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</si>
  <si>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</si>
  <si>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</si>
  <si>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</si>
  <si>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</si>
  <si>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</si>
  <si>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</si>
  <si>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</si>
  <si>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</si>
  <si>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</si>
  <si>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</si>
  <si>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</si>
  <si>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</si>
  <si>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</si>
  <si>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</si>
  <si>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</si>
  <si>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</si>
  <si>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</si>
  <si>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</si>
  <si>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</si>
  <si>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</si>
  <si>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</si>
  <si>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</si>
  <si>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</si>
  <si>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</si>
  <si>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</si>
  <si>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</si>
  <si>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</si>
  <si>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</si>
  <si>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</si>
  <si>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</si>
  <si>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</si>
  <si>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</si>
  <si>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</si>
  <si>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</si>
  <si>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</si>
  <si>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</si>
  <si>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</si>
  <si>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</si>
  <si>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</si>
  <si>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</si>
  <si>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</si>
  <si>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</si>
  <si>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</si>
  <si>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</si>
  <si>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</si>
  <si>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</si>
  <si>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</si>
  <si>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</si>
  <si>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</si>
  <si>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</si>
  <si>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</si>
  <si>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</si>
  <si>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</si>
  <si>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</si>
  <si>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</si>
  <si>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</si>
  <si>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</si>
  <si>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</si>
  <si>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</si>
  <si>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</si>
  <si>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</si>
  <si>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</si>
  <si>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</si>
  <si>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</si>
  <si>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</si>
  <si>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</si>
  <si>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</si>
  <si>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</si>
  <si>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</si>
  <si>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</si>
  <si>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</si>
  <si>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</si>
  <si>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</si>
  <si>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</si>
  <si>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</si>
  <si>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</si>
  <si>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</si>
  <si>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</si>
  <si>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</si>
  <si>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</si>
  <si>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</si>
  <si>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</si>
  <si>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</si>
  <si>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</si>
  <si>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</si>
  <si>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</si>
  <si>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</si>
  <si>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</si>
  <si>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</si>
  <si>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</si>
  <si>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</si>
  <si>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</si>
  <si>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</si>
  <si>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</si>
  <si>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</si>
  <si>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</si>
  <si>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</si>
  <si>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</si>
  <si>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</si>
  <si>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</si>
  <si>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</si>
  <si>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</si>
  <si>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</si>
  <si>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</si>
  <si>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</si>
  <si>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</si>
  <si>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</si>
  <si>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</si>
  <si>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</si>
  <si>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</si>
  <si>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</si>
  <si>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</si>
  <si>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</si>
  <si>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</si>
  <si>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</si>
  <si>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</si>
  <si>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</si>
  <si>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</si>
  <si>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</si>
  <si>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</si>
  <si>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</si>
  <si>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</si>
  <si>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</si>
  <si>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</si>
  <si>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</si>
  <si>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</si>
  <si>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</si>
  <si>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</si>
  <si>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</si>
  <si>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</si>
  <si>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</si>
  <si>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</si>
  <si>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</si>
  <si>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</si>
  <si>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</si>
  <si>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</si>
  <si>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</si>
  <si>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</si>
  <si>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</si>
  <si>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</si>
  <si>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</si>
  <si>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</si>
  <si>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</si>
  <si>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</si>
  <si>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</si>
  <si>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</si>
  <si>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</si>
  <si>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</si>
  <si>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</si>
  <si>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</si>
  <si>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</si>
  <si>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</si>
  <si>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</si>
  <si>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</si>
  <si>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</si>
  <si>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</si>
  <si>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</si>
  <si>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</si>
  <si>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</si>
  <si>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</si>
  <si>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</si>
  <si>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</si>
  <si>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</si>
  <si>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</si>
  <si>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</si>
  <si>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</si>
  <si>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</si>
  <si>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</si>
  <si>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</si>
  <si>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</si>
  <si>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</si>
  <si>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</si>
  <si>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</si>
  <si>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</si>
  <si>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</si>
  <si>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</si>
  <si>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</si>
  <si>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</si>
  <si>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</si>
  <si>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</si>
  <si>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</si>
  <si>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</si>
  <si>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</si>
  <si>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</si>
  <si>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</si>
  <si>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</si>
  <si>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</si>
  <si>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</si>
  <si>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</si>
  <si>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</si>
  <si>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</si>
  <si>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</si>
  <si>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</si>
  <si>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</si>
  <si>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</si>
  <si>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</si>
  <si>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</si>
  <si>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</si>
  <si>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</si>
  <si>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</si>
  <si>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</si>
  <si>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</si>
  <si>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</si>
  <si>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</si>
  <si>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</si>
  <si>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</si>
  <si>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</si>
  <si>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</si>
  <si>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</si>
  <si>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</si>
  <si>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</si>
  <si>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</si>
  <si>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</si>
  <si>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</si>
  <si>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</si>
  <si>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</si>
  <si>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</si>
  <si>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</si>
  <si>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</si>
  <si>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</si>
  <si>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</si>
  <si>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</si>
  <si>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</si>
  <si>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</si>
  <si>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</si>
  <si>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</si>
  <si>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</si>
  <si>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</si>
  <si>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</si>
  <si>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</si>
  <si>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</si>
  <si>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</si>
  <si>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</si>
  <si>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</si>
  <si>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</si>
  <si>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</si>
  <si>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</si>
  <si>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</si>
  <si>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</si>
  <si>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</si>
  <si>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</si>
  <si>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</si>
  <si>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</si>
  <si>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</si>
  <si>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</si>
  <si>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</si>
  <si>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</si>
  <si>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</si>
  <si>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</si>
  <si>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</si>
  <si>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</si>
  <si>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</si>
  <si>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</si>
  <si>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</si>
  <si>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</si>
  <si>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</si>
  <si>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</si>
  <si>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</si>
  <si>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</si>
  <si>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</si>
  <si>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</si>
  <si>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</si>
  <si>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</si>
  <si>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</si>
  <si>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</si>
  <si>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</si>
  <si>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</si>
  <si>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</si>
  <si>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</si>
  <si>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</si>
  <si>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</si>
  <si>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</si>
  <si>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</si>
  <si>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</si>
  <si>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</si>
  <si>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</si>
  <si>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</si>
  <si>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</si>
  <si>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</si>
  <si>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</si>
  <si>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</si>
  <si>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</si>
  <si>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</si>
  <si>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</si>
  <si>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</si>
  <si>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</si>
  <si>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</si>
  <si>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</si>
  <si>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</si>
  <si>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</si>
  <si>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</si>
  <si>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</si>
  <si>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</si>
  <si>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</si>
  <si>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</si>
  <si>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</si>
  <si>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</si>
  <si>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</si>
  <si>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</si>
  <si>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</si>
  <si>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</si>
  <si>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</si>
  <si>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</si>
  <si>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</si>
  <si>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</si>
  <si>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</si>
  <si>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</si>
  <si>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</si>
  <si>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</si>
  <si>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</si>
  <si>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</si>
  <si>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</si>
  <si>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</si>
  <si>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</si>
  <si>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</si>
  <si>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</si>
  <si>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</si>
  <si>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</si>
  <si>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</si>
  <si>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</si>
  <si>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</si>
  <si>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</si>
  <si>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</si>
  <si>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</si>
  <si>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</si>
  <si>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</si>
  <si>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</si>
  <si>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</si>
  <si>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</si>
  <si>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</si>
  <si>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</si>
  <si>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</si>
  <si>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</si>
  <si>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</si>
  <si>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</si>
  <si>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</si>
  <si>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</si>
  <si>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</si>
  <si>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</si>
  <si>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</si>
  <si>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</si>
  <si>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</si>
  <si>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</si>
  <si>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</si>
  <si>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</si>
  <si>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</si>
  <si>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</si>
  <si>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</si>
  <si>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</si>
  <si>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</si>
  <si>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</si>
  <si>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</si>
  <si>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</si>
  <si>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</si>
  <si>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</si>
  <si>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</si>
  <si>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</si>
  <si>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</si>
  <si>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</si>
  <si>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</si>
  <si>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</si>
  <si>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</si>
  <si>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</si>
  <si>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</si>
  <si>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</si>
  <si>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</si>
  <si>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</si>
  <si>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</si>
  <si>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</si>
  <si>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</si>
  <si>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</si>
  <si>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</si>
  <si>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</si>
  <si>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</si>
  <si>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</si>
  <si>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</si>
  <si>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</si>
  <si>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</si>
  <si>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</si>
  <si>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</si>
  <si>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</si>
  <si>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</si>
  <si>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</si>
  <si>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</si>
  <si>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</si>
  <si>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</si>
  <si>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</si>
  <si>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</si>
  <si>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</si>
  <si>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</si>
  <si>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</si>
  <si>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</si>
  <si>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</si>
  <si>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</si>
  <si>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</si>
  <si>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</si>
  <si>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</si>
  <si>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</si>
  <si>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</si>
  <si>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</si>
  <si>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</si>
  <si>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</si>
  <si>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</si>
  <si>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</si>
  <si>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</si>
  <si>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</si>
  <si>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</si>
  <si>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</si>
  <si>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</si>
  <si>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</si>
  <si>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</si>
  <si>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</si>
  <si>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</si>
  <si>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</si>
  <si>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</si>
  <si>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</si>
  <si>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</si>
  <si>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</si>
  <si>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</si>
  <si>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</si>
  <si>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</si>
  <si>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</si>
  <si>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</si>
  <si>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</si>
  <si>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</si>
  <si>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</si>
  <si>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</si>
  <si>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</si>
  <si>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</si>
  <si>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</si>
  <si>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</si>
  <si>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</si>
  <si>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</si>
  <si>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</si>
  <si>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</si>
  <si>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</si>
  <si>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</si>
  <si>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</si>
  <si>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</si>
  <si>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</si>
  <si>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</si>
  <si>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</si>
  <si>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</si>
  <si>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</si>
  <si>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</si>
  <si>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</si>
  <si>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</si>
  <si>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</si>
  <si>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</si>
  <si>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</si>
  <si>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</si>
  <si>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</si>
  <si>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</si>
  <si>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</si>
  <si>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</si>
  <si>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</si>
  <si>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</si>
  <si>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</si>
  <si>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</si>
  <si>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</si>
  <si>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</si>
  <si>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</si>
  <si>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</si>
  <si>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</si>
  <si>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</si>
  <si>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</si>
  <si>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</si>
  <si>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</si>
  <si>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</si>
  <si>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</si>
  <si>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</si>
  <si>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</si>
  <si>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</si>
  <si>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</si>
  <si>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</si>
  <si>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</si>
  <si>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</si>
  <si>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</si>
  <si>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</si>
  <si>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</si>
  <si>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</si>
  <si>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</si>
  <si>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</si>
  <si>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</si>
  <si>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</si>
  <si>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</si>
  <si>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</si>
  <si>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</si>
  <si>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</si>
  <si>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</si>
  <si>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</si>
  <si>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</si>
  <si>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</si>
  <si>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</si>
  <si>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</si>
  <si>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</si>
  <si>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</si>
  <si>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</si>
  <si>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</si>
  <si>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</si>
  <si>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</si>
  <si>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</si>
  <si>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</si>
  <si>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</si>
  <si>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</si>
  <si>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</si>
  <si>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</si>
  <si>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</si>
  <si>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</si>
  <si>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</si>
  <si>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</si>
  <si>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</si>
  <si>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</si>
  <si>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</si>
  <si>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</si>
  <si>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</si>
  <si>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</si>
  <si>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</si>
  <si>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</si>
  <si>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</si>
  <si>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</si>
  <si>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</si>
  <si>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</si>
  <si>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</si>
  <si>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</si>
  <si>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</si>
  <si>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</si>
  <si>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</si>
  <si>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</si>
  <si>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</si>
  <si>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</si>
  <si>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</si>
  <si>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</si>
  <si>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</si>
  <si>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</si>
  <si>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</si>
  <si>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</si>
  <si>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</si>
  <si>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</si>
  <si>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</si>
  <si>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</si>
  <si>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</si>
  <si>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</si>
  <si>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</si>
  <si>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</si>
  <si>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</si>
  <si>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</si>
  <si>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</si>
  <si>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</si>
  <si>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</si>
  <si>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</si>
  <si>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</si>
  <si>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</si>
  <si>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</si>
  <si>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</si>
  <si>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</si>
  <si>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</si>
  <si>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</si>
  <si>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</si>
  <si>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</si>
  <si>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</si>
  <si>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</si>
  <si>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</si>
  <si>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</si>
  <si>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</si>
  <si>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</si>
  <si>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</si>
  <si>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</si>
  <si>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</si>
  <si>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</si>
  <si>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</si>
  <si>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</si>
  <si>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</si>
  <si>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</si>
  <si>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</si>
  <si>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</si>
  <si>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</si>
  <si>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</si>
  <si>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</si>
  <si>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</si>
  <si>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</si>
  <si>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</si>
  <si>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</si>
  <si>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</si>
  <si>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</si>
  <si>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</si>
  <si>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</si>
  <si>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</si>
  <si>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</si>
  <si>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</si>
  <si>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</si>
  <si>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</si>
  <si>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</si>
  <si>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</si>
  <si>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</si>
  <si>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</si>
  <si>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</si>
  <si>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</si>
  <si>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</si>
  <si>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</si>
  <si>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</si>
  <si>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</si>
  <si>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</si>
  <si>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</si>
  <si>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</si>
  <si>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</si>
  <si>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</si>
  <si>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</si>
  <si>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</si>
  <si>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</si>
  <si>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</si>
  <si>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</si>
  <si>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</si>
  <si>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</si>
  <si>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</si>
  <si>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</si>
  <si>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</si>
  <si>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</si>
  <si>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</si>
  <si>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</si>
  <si>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</si>
  <si>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</si>
  <si>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</si>
  <si>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</si>
  <si>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</si>
  <si>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</si>
  <si>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</si>
  <si>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</si>
  <si>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</si>
  <si>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</si>
  <si>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</si>
  <si>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</si>
  <si>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</si>
  <si>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</si>
  <si>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</si>
  <si>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</si>
  <si>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</si>
  <si>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</si>
  <si>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</si>
  <si>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</si>
  <si>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</si>
  <si>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</si>
  <si>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</si>
  <si>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</si>
  <si>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</si>
  <si>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</si>
  <si>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</si>
  <si>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</si>
  <si>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</si>
  <si>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</si>
  <si>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</si>
  <si>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</si>
  <si>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</si>
  <si>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</si>
  <si>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</si>
  <si>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</si>
  <si>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</si>
  <si>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</si>
  <si>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</si>
  <si>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</si>
  <si>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</si>
  <si>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</si>
  <si>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</si>
  <si>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</si>
  <si>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</si>
  <si>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</si>
  <si>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</si>
  <si>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</si>
  <si>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</si>
  <si>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</si>
  <si>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</si>
  <si>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</si>
  <si>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</si>
  <si>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</si>
  <si>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</si>
  <si>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</si>
  <si>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</si>
  <si>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</si>
  <si>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</si>
  <si>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</si>
  <si>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</si>
  <si>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</si>
  <si>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</si>
  <si>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</si>
  <si>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</si>
  <si>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</si>
  <si>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</si>
  <si>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</si>
  <si>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</si>
  <si>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</si>
  <si>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</si>
  <si>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</si>
  <si>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</si>
  <si>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</si>
  <si>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</si>
  <si>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</si>
  <si>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</si>
  <si>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</si>
  <si>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</si>
  <si>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</si>
  <si>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</si>
  <si>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</si>
  <si>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</si>
  <si>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</si>
  <si>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</si>
  <si>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</si>
  <si>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</si>
  <si>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</si>
  <si>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</si>
  <si>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</si>
  <si>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</si>
  <si>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</si>
  <si>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</si>
  <si>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</si>
  <si>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</si>
  <si>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</si>
  <si>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</si>
  <si>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</si>
  <si>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</si>
  <si>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</si>
  <si>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</si>
  <si>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</si>
  <si>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</si>
  <si>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</si>
  <si>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</si>
  <si>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</si>
  <si>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</si>
  <si>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</si>
  <si>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</si>
  <si>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</si>
  <si>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</si>
  <si>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</si>
  <si>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</si>
  <si>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</si>
  <si>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</si>
  <si>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</si>
  <si>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</si>
  <si>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</si>
  <si>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</si>
  <si>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</si>
  <si>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</si>
  <si>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</si>
  <si>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</si>
  <si>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</si>
  <si>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</si>
  <si>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</si>
  <si>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</si>
  <si>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</si>
  <si>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</si>
  <si>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</si>
  <si>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</si>
  <si>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</si>
  <si>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</si>
  <si>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</si>
  <si>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</si>
  <si>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</si>
  <si>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</si>
  <si>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</si>
  <si>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</si>
  <si>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</si>
  <si>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</si>
  <si>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</si>
  <si>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</si>
  <si>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</si>
  <si>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</si>
  <si>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</si>
  <si>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</si>
  <si>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</si>
  <si>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</si>
  <si>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</si>
  <si>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</si>
  <si>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</si>
  <si>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</si>
  <si>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</si>
  <si>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</si>
  <si>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</si>
  <si>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</si>
  <si>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</si>
  <si>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</si>
  <si>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</si>
  <si>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</si>
  <si>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</si>
  <si>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</si>
  <si>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</si>
  <si>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</si>
  <si>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</si>
  <si>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</si>
  <si>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</si>
  <si>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</si>
  <si>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</si>
  <si>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</si>
  <si>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</si>
  <si>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</si>
  <si>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</si>
  <si>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</si>
  <si>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</si>
  <si>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</si>
  <si>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</si>
  <si>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</si>
  <si>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</si>
  <si>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</si>
  <si>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</si>
  <si>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</si>
  <si>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</si>
  <si>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</si>
  <si>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</si>
  <si>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</si>
  <si>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</si>
  <si>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</si>
  <si>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</si>
  <si>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</si>
  <si>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</si>
  <si>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</si>
  <si>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</si>
  <si>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</si>
  <si>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</si>
  <si>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</si>
  <si>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</si>
  <si>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</si>
  <si>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</si>
  <si>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</si>
  <si>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</si>
  <si>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</si>
  <si>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</si>
  <si>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</si>
  <si>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</si>
  <si>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</si>
  <si>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</si>
  <si>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</si>
  <si>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</si>
  <si>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</si>
  <si>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</si>
  <si>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</si>
  <si>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</si>
  <si>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</si>
  <si>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</si>
  <si>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</si>
  <si>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</si>
  <si>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</si>
  <si>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</si>
  <si>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</si>
  <si>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</si>
  <si>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</si>
  <si>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</si>
  <si>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</si>
  <si>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</si>
  <si>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</si>
  <si>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</si>
  <si>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</si>
  <si>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</si>
  <si>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</si>
  <si>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</si>
  <si>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</si>
  <si>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</si>
  <si>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</si>
  <si>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</si>
  <si>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</si>
  <si>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</si>
  <si>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</si>
  <si>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</si>
  <si>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</si>
  <si>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</si>
  <si>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</si>
  <si>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</si>
  <si>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</si>
  <si>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</si>
  <si>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</si>
  <si>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</si>
  <si>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</si>
  <si>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</si>
  <si>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</si>
  <si>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</si>
  <si>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</si>
  <si>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</si>
  <si>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</si>
  <si>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</si>
  <si>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</si>
  <si>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</si>
  <si>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</si>
  <si>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</si>
  <si>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</si>
  <si>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</si>
  <si>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</si>
  <si>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</si>
  <si>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</si>
  <si>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</si>
  <si>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</si>
  <si>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</si>
  <si>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</si>
  <si>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</si>
  <si>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</si>
  <si>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</si>
  <si>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</si>
  <si>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</si>
  <si>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</si>
  <si>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</si>
  <si>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</si>
  <si>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</si>
  <si>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</si>
  <si>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</si>
  <si>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</si>
  <si>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</si>
  <si>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</si>
  <si>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</si>
  <si>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</si>
  <si>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</si>
  <si>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</si>
  <si>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</si>
  <si>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</si>
  <si>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</si>
  <si>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</si>
  <si>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</si>
  <si>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</si>
  <si>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</si>
  <si>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</si>
  <si>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</si>
  <si>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</si>
  <si>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</si>
  <si>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</si>
  <si>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</si>
  <si>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</si>
  <si>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</si>
  <si>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</si>
  <si>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</si>
  <si>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</si>
  <si>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</si>
  <si>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</si>
  <si>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</si>
  <si>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</si>
  <si>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</si>
  <si>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</si>
  <si>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</si>
  <si>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</si>
  <si>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</si>
  <si>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</si>
  <si>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</si>
  <si>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</si>
  <si>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</si>
  <si>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</si>
  <si>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</si>
  <si>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</si>
  <si>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</si>
  <si>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</si>
  <si>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</si>
  <si>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</si>
  <si>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</si>
  <si>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</si>
  <si>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</si>
  <si>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</si>
  <si>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</si>
  <si>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</si>
  <si>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</si>
  <si>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</si>
  <si>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</si>
  <si>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</si>
  <si>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</si>
  <si>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</si>
  <si>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</si>
  <si>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</si>
  <si>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</si>
  <si>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</si>
  <si>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</si>
  <si>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</si>
  <si>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</si>
  <si>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</si>
  <si>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</si>
  <si>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</si>
  <si>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</si>
  <si>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</si>
  <si>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</si>
  <si>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</si>
  <si>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</si>
  <si>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</si>
  <si>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</si>
  <si>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</si>
  <si>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</si>
  <si>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</si>
  <si>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</si>
  <si>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</si>
  <si>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</si>
  <si>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</si>
  <si>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</si>
  <si>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</si>
  <si>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</si>
  <si>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</si>
  <si>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</si>
  <si>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</si>
  <si>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</si>
  <si>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</si>
  <si>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</si>
  <si>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</si>
  <si>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</si>
  <si>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</si>
  <si>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</si>
  <si>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</si>
  <si>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</si>
  <si>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</si>
  <si>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</si>
  <si>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</si>
  <si>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</si>
  <si>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</si>
  <si>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</si>
  <si>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</si>
  <si>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</si>
  <si>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</si>
  <si>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</si>
  <si>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</si>
  <si>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</si>
  <si>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</si>
  <si>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</si>
  <si>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</si>
  <si>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</si>
  <si>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</si>
  <si>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</si>
  <si>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</si>
  <si>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</si>
  <si>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</si>
  <si>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</si>
  <si>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</si>
  <si>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</si>
  <si>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</si>
  <si>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</si>
  <si>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</si>
  <si>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</si>
  <si>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</si>
  <si>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</si>
  <si>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</si>
  <si>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</si>
  <si>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</si>
  <si>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</si>
  <si>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</si>
  <si>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</si>
  <si>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</si>
  <si>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</si>
  <si>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</si>
  <si>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</si>
  <si>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</si>
  <si>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</si>
  <si>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</si>
  <si>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</si>
  <si>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</si>
  <si>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</si>
  <si>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</si>
  <si>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</si>
  <si>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</si>
  <si>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</si>
  <si>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</si>
  <si>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</si>
  <si>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</si>
  <si>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</si>
  <si>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</si>
  <si>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</si>
  <si>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</si>
  <si>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</si>
  <si>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</si>
  <si>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</si>
  <si>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</si>
  <si>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</si>
  <si>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</si>
  <si>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</si>
  <si>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</si>
  <si>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</si>
  <si>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</si>
  <si>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</si>
  <si>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</si>
  <si>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</si>
  <si>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</si>
  <si>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</si>
  <si>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</si>
  <si>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</si>
  <si>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</si>
  <si>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</si>
  <si>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</si>
  <si>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</si>
  <si>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</si>
  <si>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</si>
  <si>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</si>
  <si>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</si>
  <si>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</si>
  <si>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</si>
  <si>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</si>
  <si>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</si>
  <si>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</si>
  <si>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</si>
  <si>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</si>
  <si>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</si>
  <si>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</si>
  <si>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</si>
  <si>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</si>
  <si>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</si>
  <si>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</si>
  <si>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</si>
  <si>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</si>
  <si>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</si>
  <si>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</si>
  <si>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</si>
  <si>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</si>
  <si>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</si>
  <si>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</si>
  <si>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</si>
  <si>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</si>
  <si>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</si>
  <si>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</si>
  <si>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</si>
  <si>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</si>
  <si>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</si>
  <si>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</si>
  <si>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</si>
  <si>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</si>
  <si>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</si>
  <si>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</si>
  <si>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</si>
  <si>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</si>
  <si>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</si>
  <si>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</si>
  <si>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</si>
  <si>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</si>
  <si>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</si>
  <si>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</si>
  <si>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</si>
  <si>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</si>
  <si>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</si>
  <si>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</si>
  <si>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</si>
  <si>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</si>
  <si>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</si>
  <si>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</si>
  <si>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</si>
  <si>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</si>
  <si>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</si>
  <si>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</si>
  <si>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</si>
  <si>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</si>
  <si>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</si>
  <si>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</si>
  <si>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</si>
  <si>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</si>
  <si>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</si>
  <si>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</si>
  <si>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</si>
  <si>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</si>
  <si>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</si>
  <si>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</si>
  <si>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</si>
  <si>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</si>
  <si>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</si>
  <si>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</si>
  <si>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</si>
  <si>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</si>
  <si>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</si>
  <si>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</si>
  <si>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</si>
  <si>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</si>
  <si>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</si>
  <si>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</si>
  <si>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</si>
  <si>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</si>
  <si>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</si>
  <si>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</si>
  <si>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</si>
  <si>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</si>
  <si>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</si>
  <si>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</si>
  <si>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</si>
  <si>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</si>
  <si>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</si>
  <si>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</si>
  <si>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</si>
  <si>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</si>
  <si>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</si>
  <si>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</si>
  <si>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</si>
  <si>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</si>
  <si>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</si>
  <si>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</si>
  <si>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</si>
  <si>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</si>
  <si>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</si>
  <si>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</si>
  <si>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</si>
  <si>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</si>
  <si>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</si>
  <si>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</si>
  <si>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</si>
  <si>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</si>
  <si>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</si>
  <si>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</si>
  <si>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</si>
  <si>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</si>
  <si>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</si>
  <si>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</si>
  <si>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</si>
  <si>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</si>
  <si>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</si>
  <si>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</si>
  <si>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</si>
  <si>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</si>
  <si>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</si>
  <si>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</si>
  <si>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</si>
  <si>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</si>
  <si>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</si>
  <si>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</si>
  <si>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</si>
  <si>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</si>
  <si>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</si>
  <si>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</si>
  <si>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</si>
  <si>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</si>
  <si>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</si>
  <si>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</si>
  <si>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</si>
  <si>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</si>
  <si>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</si>
  <si>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</si>
  <si>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</si>
  <si>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</si>
  <si>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</si>
  <si>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</si>
  <si>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</si>
  <si>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</si>
  <si>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</si>
  <si>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</si>
  <si>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</si>
  <si>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</si>
  <si>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</si>
  <si>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</si>
  <si>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</si>
  <si>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</si>
  <si>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</si>
  <si>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</si>
  <si>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</si>
  <si>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</si>
  <si>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</si>
  <si>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</si>
  <si>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</si>
  <si>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</si>
  <si>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</si>
  <si>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</si>
  <si>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</si>
  <si>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</si>
  <si>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</si>
  <si>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</si>
  <si>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</si>
  <si>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</si>
  <si>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</si>
  <si>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</si>
  <si>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</si>
  <si>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</si>
  <si>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</si>
  <si>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</si>
  <si>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</si>
  <si>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</si>
  <si>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</si>
  <si>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</si>
  <si>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</si>
  <si>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</si>
  <si>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</si>
  <si>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</si>
  <si>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</si>
  <si>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</si>
  <si>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</si>
  <si>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</si>
  <si>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</si>
  <si>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</si>
  <si>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</si>
  <si>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</si>
  <si>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</si>
  <si>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</si>
  <si>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</si>
  <si>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</si>
  <si>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</si>
  <si>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</si>
  <si>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</si>
  <si>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</si>
  <si>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</si>
  <si>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</si>
  <si>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</si>
  <si>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</si>
  <si>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</si>
  <si>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</si>
  <si>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</si>
  <si>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</si>
  <si>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</si>
  <si>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</si>
  <si>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</si>
  <si>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</si>
  <si>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</si>
  <si>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</si>
  <si>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</si>
  <si>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</si>
  <si>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</si>
  <si>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</si>
  <si>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</si>
  <si>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</si>
  <si>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</si>
  <si>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</si>
  <si>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</si>
  <si>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</si>
  <si>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</si>
  <si>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</si>
  <si>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</si>
  <si>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</si>
  <si>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</si>
  <si>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</si>
  <si>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</si>
  <si>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</si>
  <si>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</si>
  <si>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</si>
  <si>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</si>
  <si>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</si>
  <si>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</si>
  <si>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</si>
  <si>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</si>
  <si>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</si>
  <si>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</si>
  <si>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</si>
  <si>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</si>
  <si>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</si>
  <si>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</si>
  <si>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</si>
  <si>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</si>
  <si>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</si>
  <si>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</si>
  <si>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</si>
  <si>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</si>
  <si>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</si>
  <si>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</si>
  <si>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</si>
  <si>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</si>
  <si>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</si>
  <si>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</si>
  <si>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</si>
  <si>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</si>
  <si>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</si>
  <si>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</si>
  <si>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</si>
  <si>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</si>
  <si>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</si>
  <si>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</si>
  <si>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</si>
  <si>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</si>
  <si>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</si>
  <si>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</si>
  <si>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</si>
  <si>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</si>
  <si>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</si>
  <si>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</si>
  <si>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</si>
  <si>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</si>
  <si>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</si>
  <si>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</si>
  <si>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</si>
  <si>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</si>
  <si>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</si>
  <si>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</si>
  <si>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</si>
  <si>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</si>
  <si>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</si>
  <si>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</si>
  <si>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</si>
  <si>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</si>
  <si>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</si>
  <si>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</si>
  <si>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</si>
  <si>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</si>
  <si>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</si>
  <si>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</si>
  <si>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</si>
  <si>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</si>
  <si>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</si>
  <si>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</si>
  <si>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</si>
  <si>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</si>
  <si>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</si>
  <si>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</si>
  <si>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</si>
  <si>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</si>
  <si>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</si>
  <si>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</si>
  <si>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</si>
  <si>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</si>
  <si>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</si>
  <si>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</si>
  <si>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</si>
  <si>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</si>
  <si>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</si>
  <si>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</si>
  <si>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</si>
  <si>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</si>
  <si>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</si>
  <si>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</si>
  <si>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</si>
  <si>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</si>
  <si>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</si>
  <si>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</si>
  <si>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</si>
  <si>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</si>
  <si>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</si>
  <si>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</si>
  <si>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</si>
  <si>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</si>
  <si>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</si>
  <si>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</si>
  <si>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</si>
  <si>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</si>
  <si>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</si>
  <si>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</si>
  <si>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</si>
  <si>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</si>
  <si>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</si>
  <si>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</si>
  <si>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</si>
  <si>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</si>
  <si>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</si>
  <si>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</si>
  <si>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</si>
  <si>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</si>
  <si>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</si>
  <si>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</si>
  <si>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</si>
  <si>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</si>
  <si>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</si>
  <si>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</si>
  <si>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</si>
  <si>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</si>
  <si>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</si>
  <si>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</si>
  <si>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</si>
  <si>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</si>
  <si>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</si>
  <si>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</si>
  <si>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</si>
  <si>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</si>
  <si>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</si>
  <si>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</si>
  <si>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</si>
  <si>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</si>
  <si>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</si>
  <si>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</si>
  <si>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</si>
  <si>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</si>
  <si>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</si>
  <si>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</si>
  <si>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</si>
  <si>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</si>
  <si>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</si>
  <si>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</si>
  <si>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</si>
  <si>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</si>
  <si>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</si>
  <si>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</si>
  <si>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</si>
  <si>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</si>
  <si>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</si>
  <si>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</si>
  <si>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</si>
  <si>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</si>
  <si>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</si>
  <si>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</si>
  <si>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</si>
  <si>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</si>
  <si>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</si>
  <si>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</si>
  <si>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</si>
  <si>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</si>
  <si>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</si>
  <si>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</si>
  <si>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</si>
  <si>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</si>
  <si>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</si>
  <si>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</si>
  <si>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</si>
  <si>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</si>
  <si>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</si>
  <si>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</si>
  <si>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</si>
  <si>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</si>
  <si>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</si>
  <si>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</si>
  <si>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</si>
  <si>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</si>
  <si>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</si>
  <si>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</si>
  <si>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</si>
  <si>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</si>
  <si>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</si>
  <si>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</si>
  <si>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</si>
  <si>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</si>
  <si>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</si>
  <si>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</si>
  <si>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</si>
  <si>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</si>
  <si>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</si>
  <si>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</si>
  <si>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</si>
  <si>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</si>
  <si>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</si>
  <si>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</si>
  <si>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</si>
  <si>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</si>
  <si>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</si>
  <si>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</si>
  <si>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</si>
  <si>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</si>
  <si>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</si>
  <si>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</si>
  <si>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</si>
  <si>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</si>
  <si>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</si>
  <si>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</si>
  <si>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</si>
  <si>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</si>
  <si>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</si>
  <si>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</si>
  <si>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</si>
  <si>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</si>
  <si>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</si>
  <si>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</si>
  <si>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</si>
  <si>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</si>
  <si>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</si>
  <si>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</si>
  <si>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</si>
  <si>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</si>
  <si>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</si>
  <si>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</si>
  <si>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</si>
  <si>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</si>
  <si>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</si>
  <si>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</si>
  <si>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</si>
  <si>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</si>
  <si>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</si>
  <si>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</si>
  <si>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</si>
  <si>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</si>
  <si>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</si>
  <si>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</si>
  <si>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</si>
  <si>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</si>
  <si>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</si>
  <si>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</si>
  <si>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</si>
  <si>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</si>
  <si>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</si>
  <si>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</si>
  <si>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</si>
  <si>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</si>
  <si>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</si>
  <si>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</si>
  <si>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</si>
  <si>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</si>
  <si>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</si>
  <si>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</si>
  <si>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</si>
  <si>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</si>
  <si>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</si>
  <si>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</si>
  <si>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</si>
  <si>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</si>
  <si>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</si>
  <si>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</si>
  <si>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</si>
  <si>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</si>
  <si>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</si>
  <si>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</si>
  <si>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</si>
  <si>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</si>
  <si>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</si>
  <si>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</si>
  <si>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</si>
  <si>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</si>
  <si>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</si>
  <si>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</si>
  <si>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</si>
  <si>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</si>
  <si>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</si>
  <si>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</si>
  <si>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</si>
  <si>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</si>
  <si>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</si>
  <si>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</si>
  <si>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</si>
  <si>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</si>
  <si>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</si>
  <si>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</si>
  <si>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</si>
  <si>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</si>
  <si>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</si>
  <si>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</si>
  <si>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</si>
  <si>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</si>
  <si>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</si>
  <si>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</si>
  <si>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</si>
  <si>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</si>
  <si>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</si>
  <si>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</si>
  <si>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</si>
  <si>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</si>
  <si>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</si>
  <si>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</si>
  <si>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</si>
  <si>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</si>
  <si>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</si>
  <si>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</si>
  <si>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</si>
  <si>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</si>
  <si>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</si>
  <si>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</si>
  <si>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</si>
  <si>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</si>
  <si>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</si>
  <si>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</si>
  <si>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</si>
  <si>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</si>
  <si>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</si>
  <si>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</si>
  <si>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</si>
  <si>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</si>
  <si>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</si>
  <si>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</si>
  <si>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</si>
  <si>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</si>
  <si>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</si>
  <si>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</si>
  <si>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</si>
  <si>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</si>
  <si>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</si>
  <si>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</si>
  <si>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</si>
  <si>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</si>
  <si>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</si>
  <si>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</si>
  <si>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</si>
  <si>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</si>
  <si>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</si>
  <si>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</si>
  <si>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</si>
  <si>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</si>
  <si>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</si>
  <si>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</si>
  <si>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</si>
  <si>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</si>
  <si>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</si>
  <si>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</si>
  <si>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</si>
  <si>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</si>
  <si>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</si>
  <si>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</si>
  <si>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</si>
  <si>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</si>
  <si>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</si>
  <si>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</si>
  <si>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</si>
  <si>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</si>
  <si>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</si>
  <si>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</si>
  <si>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</si>
  <si>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</si>
  <si>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</si>
  <si>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</si>
  <si>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</si>
  <si>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</si>
  <si>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</si>
  <si>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</si>
  <si>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</si>
  <si>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</si>
  <si>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</si>
  <si>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</si>
  <si>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</si>
  <si>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</si>
  <si>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</si>
  <si>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</si>
  <si>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</si>
  <si>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</si>
  <si>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</si>
  <si>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</si>
  <si>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</si>
  <si>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</si>
  <si>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</si>
  <si>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</si>
  <si>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</si>
  <si>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</si>
  <si>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</si>
  <si>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</si>
  <si>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</si>
  <si>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</si>
  <si>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</si>
  <si>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</si>
  <si>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</si>
  <si>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</si>
  <si>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</si>
  <si>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</si>
  <si>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</si>
  <si>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</si>
  <si>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</si>
  <si>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</si>
  <si>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</si>
  <si>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</si>
  <si>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</si>
  <si>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</si>
  <si>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</si>
  <si>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</si>
  <si>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</si>
  <si>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</si>
  <si>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</si>
  <si>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</si>
  <si>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</si>
  <si>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</si>
  <si>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</si>
  <si>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</si>
  <si>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</si>
  <si>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</si>
  <si>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</si>
  <si>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</si>
  <si>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</si>
  <si>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</si>
  <si>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</si>
  <si>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</si>
  <si>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</si>
  <si>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</si>
  <si>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</si>
  <si>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</si>
  <si>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</si>
  <si>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</si>
  <si>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</si>
  <si>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</si>
  <si>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</si>
  <si>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</si>
  <si>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</si>
  <si>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</si>
  <si>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</si>
  <si>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</si>
  <si>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</si>
  <si>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</si>
  <si>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</si>
  <si>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</si>
  <si>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</si>
  <si>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</si>
  <si>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</si>
  <si>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</si>
  <si>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</si>
  <si>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</si>
  <si>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</si>
  <si>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</si>
  <si>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</si>
  <si>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</si>
  <si>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</si>
  <si>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</si>
  <si>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</si>
  <si>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</si>
  <si>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</si>
  <si>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</si>
  <si>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</si>
  <si>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</si>
  <si>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</si>
  <si>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</si>
  <si>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</si>
  <si>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</si>
  <si>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</si>
  <si>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</si>
  <si>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</si>
  <si>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</si>
  <si>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</si>
  <si>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</si>
  <si>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</si>
  <si>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</si>
  <si>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</si>
  <si>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</si>
  <si>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</si>
  <si>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</si>
  <si>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</si>
  <si>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</si>
  <si>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</si>
  <si>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</si>
  <si>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</si>
  <si>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</si>
  <si>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</si>
  <si>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</si>
  <si>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</si>
  <si>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</si>
  <si>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</si>
  <si>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</si>
  <si>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</si>
  <si>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</si>
  <si>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</si>
  <si>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</si>
  <si>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</si>
  <si>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</si>
  <si>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</si>
  <si>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</si>
  <si>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</si>
  <si>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</si>
  <si>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</si>
  <si>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</si>
  <si>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</si>
  <si>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</si>
  <si>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</si>
  <si>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</si>
  <si>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</si>
  <si>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</si>
  <si>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</si>
  <si>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</si>
  <si>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</si>
  <si>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</si>
  <si>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</si>
  <si>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</si>
  <si>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</si>
  <si>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</si>
  <si>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</si>
  <si>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</si>
  <si>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</si>
  <si>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</si>
  <si>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</si>
  <si>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</si>
  <si>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</si>
  <si>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</si>
  <si>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</si>
  <si>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</si>
  <si>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</si>
  <si>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</si>
  <si>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</si>
  <si>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</si>
  <si>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</si>
  <si>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</si>
  <si>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</si>
  <si>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</si>
  <si>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</si>
  <si>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</si>
  <si>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</si>
  <si>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</si>
  <si>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</si>
  <si>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</si>
  <si>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</si>
  <si>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</si>
  <si>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</si>
  <si>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</si>
  <si>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</si>
  <si>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</si>
  <si>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</si>
  <si>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</si>
  <si>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</si>
  <si>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</si>
  <si>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</si>
  <si>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</si>
  <si>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</si>
  <si>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</si>
  <si>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</si>
  <si>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</si>
  <si>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</si>
  <si>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</si>
  <si>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</si>
  <si>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</si>
  <si>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</si>
  <si>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</si>
  <si>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</si>
  <si>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</si>
  <si>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</si>
  <si>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</si>
  <si>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</si>
  <si>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</si>
  <si>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</si>
  <si>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</si>
  <si>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</si>
  <si>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</si>
  <si>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</si>
  <si>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</si>
  <si>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</si>
  <si>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</si>
  <si>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</si>
  <si>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</si>
  <si>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</si>
  <si>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</si>
  <si>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</si>
  <si>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</si>
  <si>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</si>
  <si>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</si>
  <si>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</si>
  <si>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</si>
  <si>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</si>
  <si>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</si>
  <si>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</si>
  <si>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</si>
  <si>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</si>
  <si>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</si>
  <si>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</si>
  <si>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</si>
  <si>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</si>
  <si>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</si>
  <si>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</si>
  <si>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</si>
  <si>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</si>
  <si>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</si>
  <si>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</si>
  <si>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</si>
  <si>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</si>
  <si>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</si>
  <si>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</si>
  <si>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</si>
  <si>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</si>
  <si>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</si>
  <si>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</si>
  <si>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</si>
  <si>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</si>
  <si>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</si>
  <si>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</si>
  <si>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</si>
  <si>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</si>
  <si>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</si>
  <si>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</si>
  <si>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</si>
  <si>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</si>
  <si>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</si>
  <si>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</si>
  <si>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</si>
  <si>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</si>
  <si>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</si>
  <si>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</si>
  <si>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</si>
  <si>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</si>
  <si>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</si>
  <si>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</si>
  <si>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</si>
  <si>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</si>
  <si>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</si>
  <si>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</si>
  <si>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</si>
  <si>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</si>
  <si>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</si>
  <si>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</si>
  <si>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</si>
  <si>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</si>
  <si>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</si>
  <si>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</si>
  <si>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</si>
  <si>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</si>
  <si>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</si>
  <si>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</si>
  <si>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</si>
  <si>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</si>
  <si>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</si>
  <si>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</si>
  <si>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</si>
  <si>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</si>
  <si>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</si>
  <si>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</si>
  <si>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</si>
  <si>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</si>
  <si>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</si>
  <si>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</si>
  <si>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</si>
  <si>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</si>
  <si>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</si>
  <si>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</si>
  <si>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</si>
  <si>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</si>
  <si>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</si>
  <si>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</si>
  <si>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</si>
  <si>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</si>
  <si>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</si>
  <si>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</si>
  <si>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</si>
  <si>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</si>
  <si>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</si>
  <si>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</si>
  <si>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</si>
  <si>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</si>
  <si>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</si>
  <si>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</si>
  <si>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</si>
  <si>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</si>
  <si>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</si>
  <si>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</si>
  <si>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</si>
  <si>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</si>
  <si>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</si>
  <si>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</si>
  <si>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</si>
  <si>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</si>
  <si>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</si>
  <si>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</si>
  <si>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</si>
  <si>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</si>
  <si>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</si>
  <si>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</si>
  <si>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</si>
  <si>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</si>
  <si>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</si>
  <si>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</si>
  <si>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</si>
  <si>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</si>
  <si>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</si>
  <si>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</si>
  <si>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</si>
  <si>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</si>
  <si>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</si>
  <si>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</si>
  <si>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</si>
  <si>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</si>
  <si>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</si>
  <si>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</si>
  <si>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</si>
  <si>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</si>
  <si>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</si>
  <si>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</si>
  <si>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</si>
  <si>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</si>
  <si>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</si>
  <si>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</si>
  <si>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</si>
  <si>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</si>
  <si>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</si>
  <si>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</si>
  <si>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</si>
  <si>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</si>
  <si>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</si>
  <si>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</si>
  <si>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</si>
  <si>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</si>
  <si>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</si>
  <si>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</si>
  <si>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</si>
  <si>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</si>
  <si>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</si>
  <si>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</si>
  <si>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</si>
  <si>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</si>
  <si>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</si>
  <si>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</si>
  <si>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</si>
  <si>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</si>
  <si>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</si>
  <si>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</si>
  <si>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</si>
  <si>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</si>
  <si>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</si>
  <si>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</si>
  <si>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</si>
  <si>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</si>
  <si>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</si>
  <si>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</si>
  <si>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</si>
  <si>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</si>
  <si>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</si>
  <si>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</si>
  <si>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</si>
  <si>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</si>
  <si>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</si>
  <si>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</si>
  <si>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</si>
  <si>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</si>
  <si>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</si>
  <si>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</si>
  <si>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</si>
  <si>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</si>
  <si>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</si>
  <si>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</si>
  <si>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</si>
  <si>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</si>
  <si>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</si>
  <si>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</si>
  <si>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</si>
  <si>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</si>
  <si>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</si>
  <si>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</si>
  <si>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</si>
  <si>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</si>
  <si>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</si>
  <si>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</si>
  <si>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</si>
  <si>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</si>
  <si>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</si>
  <si>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</si>
  <si>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</si>
  <si>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</si>
  <si>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</si>
  <si>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</si>
  <si>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</si>
  <si>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</si>
  <si>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</si>
  <si>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</si>
  <si>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</si>
  <si>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</si>
  <si>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</si>
  <si>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</si>
  <si>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</si>
  <si>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</si>
  <si>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</si>
  <si>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</si>
  <si>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</si>
  <si>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</si>
  <si>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</si>
  <si>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</si>
  <si>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</si>
  <si>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</si>
  <si>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</si>
  <si>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</si>
  <si>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</si>
  <si>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</si>
  <si>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</si>
  <si>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</si>
  <si>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</si>
  <si>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</si>
  <si>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</si>
  <si>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</si>
  <si>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</si>
  <si>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</si>
  <si>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</si>
  <si>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</si>
  <si>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</si>
  <si>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</si>
  <si>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</si>
  <si>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</si>
  <si>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</si>
  <si>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</si>
  <si>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</si>
  <si>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</si>
  <si>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</si>
  <si>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</si>
  <si>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</si>
  <si>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</si>
  <si>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</si>
  <si>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</si>
  <si>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</si>
  <si>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</si>
  <si>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</si>
  <si>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</si>
  <si>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</si>
  <si>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</si>
  <si>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</si>
  <si>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</si>
  <si>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</si>
  <si>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</si>
  <si>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</si>
  <si>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</si>
  <si>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</si>
  <si>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</si>
  <si>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</si>
  <si>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</si>
  <si>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</si>
  <si>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</si>
  <si>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</si>
  <si>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</si>
  <si>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</si>
  <si>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</si>
  <si>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</si>
  <si>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</si>
  <si>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</si>
  <si>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</si>
  <si>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</si>
  <si>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</si>
  <si>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</si>
  <si>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</si>
  <si>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</si>
  <si>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</si>
  <si>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</si>
  <si>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</si>
  <si>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</si>
  <si>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</si>
  <si>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</si>
  <si>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</si>
  <si>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</si>
  <si>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</si>
  <si>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</si>
  <si>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</si>
  <si>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</si>
  <si>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</si>
  <si>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</si>
  <si>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</si>
  <si>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</si>
  <si>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</si>
  <si>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</si>
  <si>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</si>
  <si>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</si>
  <si>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</si>
  <si>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</si>
  <si>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</si>
  <si>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</si>
  <si>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</si>
  <si>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</si>
  <si>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</si>
  <si>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</si>
  <si>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</si>
  <si>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</si>
  <si>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</si>
  <si>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</si>
  <si>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</si>
  <si>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</si>
  <si>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</si>
  <si>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</si>
  <si>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</si>
  <si>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</si>
  <si>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</si>
  <si>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</si>
  <si>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</si>
  <si>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</si>
  <si>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</si>
  <si>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</si>
  <si>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</si>
  <si>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</si>
  <si>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</si>
  <si>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</si>
  <si>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</si>
  <si>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</si>
  <si>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</si>
  <si>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</si>
  <si>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</si>
  <si>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</si>
  <si>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</si>
  <si>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</si>
  <si>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</si>
  <si>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</si>
  <si>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</si>
  <si>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</si>
  <si>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</si>
  <si>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</si>
  <si>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</si>
  <si>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</si>
  <si>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</si>
  <si>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</si>
  <si>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</si>
  <si>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</si>
  <si>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</si>
  <si>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</si>
  <si>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</si>
  <si>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</si>
  <si>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</si>
  <si>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</si>
  <si>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</si>
  <si>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</si>
  <si>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</si>
  <si>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</si>
  <si>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</si>
  <si>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</si>
  <si>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</si>
  <si>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</si>
  <si>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</si>
  <si>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</si>
  <si>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</si>
  <si>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</si>
  <si>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</si>
  <si>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</si>
  <si>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</si>
  <si>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</si>
  <si>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</si>
  <si>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</si>
  <si>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</si>
  <si>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</si>
  <si>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</si>
  <si>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</si>
  <si>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</si>
  <si>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</si>
  <si>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</si>
  <si>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</si>
  <si>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</si>
  <si>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</si>
  <si>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</si>
  <si>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</si>
  <si>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</si>
  <si>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</si>
  <si>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</si>
  <si>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</si>
  <si>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</si>
  <si>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</si>
  <si>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</si>
  <si>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</si>
  <si>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</si>
  <si>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</si>
  <si>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</si>
  <si>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</si>
  <si>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</si>
  <si>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</si>
  <si>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</si>
  <si>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</si>
  <si>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</si>
  <si>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</si>
  <si>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</si>
  <si>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</si>
  <si>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</si>
  <si>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</si>
  <si>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</si>
  <si>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</si>
  <si>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</si>
  <si>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</si>
  <si>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</si>
  <si>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</si>
  <si>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</si>
  <si>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</si>
  <si>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</si>
  <si>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</si>
  <si>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</si>
  <si>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</si>
  <si>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</si>
  <si>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</si>
  <si>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</si>
  <si>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</si>
  <si>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</si>
  <si>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</si>
  <si>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</si>
  <si>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</si>
  <si>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</si>
  <si>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</si>
  <si>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</si>
  <si>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</si>
  <si>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</si>
  <si>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</si>
  <si>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</si>
  <si>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</si>
  <si>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</si>
  <si>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</si>
  <si>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</si>
  <si>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</si>
  <si>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</si>
  <si>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</si>
  <si>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</si>
  <si>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</si>
  <si>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</si>
  <si>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</si>
  <si>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</si>
  <si>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</si>
  <si>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</si>
  <si>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</si>
  <si>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</si>
  <si>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</si>
  <si>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</si>
  <si>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</si>
  <si>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</si>
  <si>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</si>
  <si>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</si>
  <si>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</si>
  <si>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</si>
  <si>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</si>
  <si>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</si>
  <si>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</si>
  <si>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</si>
  <si>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</si>
  <si>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</si>
  <si>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</si>
  <si>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</si>
  <si>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</si>
  <si>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</si>
  <si>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</si>
  <si>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</si>
  <si>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</si>
  <si>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</si>
  <si>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</si>
  <si>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</si>
  <si>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</si>
  <si>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</si>
  <si>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</si>
  <si>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</si>
  <si>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</si>
  <si>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</si>
  <si>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</si>
  <si>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</si>
  <si>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</si>
  <si>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</si>
  <si>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</si>
  <si>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</si>
  <si>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</si>
  <si>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</si>
  <si>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</si>
  <si>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</si>
  <si>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</si>
  <si>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</si>
  <si>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</si>
  <si>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</si>
  <si>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</si>
  <si>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</si>
  <si>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</si>
  <si>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</si>
  <si>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</si>
  <si>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</si>
  <si>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</si>
  <si>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</si>
  <si>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</si>
  <si>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</si>
  <si>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</si>
  <si>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</si>
  <si>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</si>
  <si>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</si>
  <si>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</si>
  <si>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</si>
  <si>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</si>
  <si>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</si>
  <si>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</si>
  <si>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</si>
  <si>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</si>
  <si>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</si>
  <si>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</si>
  <si>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</si>
  <si>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</si>
  <si>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</si>
  <si>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</si>
  <si>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</si>
  <si>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</si>
  <si>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</si>
  <si>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</si>
  <si>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</si>
  <si>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</si>
  <si>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</si>
  <si>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</si>
  <si>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</si>
  <si>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</si>
  <si>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</si>
  <si>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</si>
  <si>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</si>
  <si>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</si>
  <si>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</si>
  <si>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</si>
  <si>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</si>
  <si>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</si>
  <si>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</si>
  <si>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</si>
  <si>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</si>
  <si>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</si>
  <si>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</si>
  <si>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</si>
  <si>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</si>
  <si>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</si>
  <si>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</si>
  <si>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</si>
  <si>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</si>
  <si>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</si>
  <si>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</si>
  <si>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</si>
  <si>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</si>
  <si>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</si>
  <si>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</si>
  <si>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</si>
  <si>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</si>
  <si>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</si>
  <si>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</si>
  <si>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</si>
  <si>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</si>
  <si>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</si>
  <si>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</si>
  <si>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</si>
  <si>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</si>
  <si>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</si>
  <si>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</si>
  <si>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</si>
  <si>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</si>
  <si>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</si>
  <si>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</si>
  <si>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</si>
  <si>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</si>
  <si>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</si>
  <si>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</si>
  <si>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</si>
  <si>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</si>
  <si>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</si>
  <si>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</si>
  <si>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</si>
  <si>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</si>
  <si>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</si>
  <si>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</si>
  <si>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</si>
  <si>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</si>
  <si>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</si>
  <si>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</si>
  <si>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</si>
  <si>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</si>
  <si>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</si>
  <si>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</si>
  <si>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</si>
  <si>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</si>
  <si>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</si>
  <si>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</si>
  <si>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</si>
  <si>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</si>
  <si>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</si>
  <si>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</si>
  <si>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</si>
  <si>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</si>
  <si>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</si>
  <si>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</si>
  <si>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</si>
  <si>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</si>
  <si>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</si>
  <si>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</si>
  <si>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</si>
  <si>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</si>
  <si>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</si>
  <si>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</si>
  <si>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</si>
  <si>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</si>
  <si>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</si>
  <si>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</si>
  <si>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</si>
  <si>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</si>
  <si>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</si>
  <si>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</si>
  <si>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</si>
  <si>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</si>
  <si>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</si>
  <si>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</si>
  <si>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</si>
  <si>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</si>
  <si>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</si>
  <si>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</si>
  <si>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</si>
  <si>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</si>
  <si>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</si>
  <si>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</si>
  <si>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</si>
  <si>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</si>
  <si>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</si>
  <si>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</si>
  <si>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</si>
  <si>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</si>
  <si>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</si>
  <si>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</si>
  <si>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</si>
  <si>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</si>
  <si>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</si>
  <si>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</si>
  <si>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</si>
  <si>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</si>
  <si>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</si>
  <si>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</si>
  <si>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</si>
  <si>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</si>
  <si>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</si>
  <si>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</si>
  <si>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</si>
  <si>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</si>
  <si>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</si>
  <si>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</si>
  <si>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</si>
  <si>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</si>
  <si>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</si>
  <si>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</si>
  <si>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</si>
  <si>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</si>
  <si>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</si>
  <si>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</si>
  <si>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</si>
  <si>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</si>
  <si>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</si>
  <si>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</si>
  <si>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</si>
  <si>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</si>
  <si>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</si>
  <si>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</si>
  <si>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</si>
  <si>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</si>
  <si>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</si>
  <si>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</si>
  <si>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</si>
  <si>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</si>
  <si>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</si>
  <si>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</si>
  <si>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</si>
  <si>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</si>
  <si>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</si>
  <si>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</si>
  <si>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</si>
  <si>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</si>
  <si>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</si>
  <si>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</si>
  <si>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</si>
  <si>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</si>
  <si>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</si>
  <si>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</si>
  <si>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</si>
  <si>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</si>
  <si>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</si>
  <si>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</si>
  <si>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</si>
  <si>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</si>
  <si>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</si>
  <si>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</si>
  <si>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</si>
  <si>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</si>
  <si>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</si>
  <si>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</si>
  <si>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</si>
  <si>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</si>
  <si>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</si>
  <si>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</si>
  <si>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</si>
  <si>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</si>
  <si>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</si>
  <si>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</si>
  <si>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</si>
  <si>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</si>
  <si>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</si>
  <si>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</si>
  <si>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</si>
  <si>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</si>
  <si>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</si>
  <si>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</si>
  <si>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</si>
  <si>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</si>
  <si>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</si>
  <si>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</si>
  <si>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</si>
  <si>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</si>
  <si>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</si>
  <si>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</si>
  <si>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</si>
  <si>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</si>
  <si>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</si>
  <si>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</si>
  <si>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</si>
  <si>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</si>
  <si>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</si>
  <si>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</si>
  <si>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</si>
  <si>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</si>
  <si>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</si>
  <si>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</si>
  <si>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</si>
  <si>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</si>
  <si>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</si>
  <si>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</si>
  <si>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</si>
  <si>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</si>
  <si>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</si>
  <si>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</si>
  <si>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</si>
  <si>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</si>
  <si>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</si>
  <si>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</si>
  <si>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</si>
  <si>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</si>
  <si>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</si>
  <si>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</si>
  <si>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</si>
  <si>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</si>
  <si>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</si>
  <si>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</si>
  <si>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</si>
  <si>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</si>
  <si>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</si>
  <si>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</si>
  <si>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</si>
  <si>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</si>
  <si>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</si>
  <si>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</si>
  <si>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</si>
  <si>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</si>
  <si>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</si>
  <si>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</si>
  <si>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</si>
  <si>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</si>
  <si>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</si>
  <si>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</si>
  <si>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</si>
  <si>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</si>
  <si>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</si>
  <si>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</si>
  <si>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</si>
  <si>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</si>
  <si>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</si>
  <si>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</si>
  <si>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</si>
  <si>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</si>
  <si>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</si>
  <si>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</si>
  <si>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</si>
  <si>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</si>
  <si>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</si>
  <si>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</si>
  <si>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</si>
  <si>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</si>
  <si>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</si>
  <si>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</si>
  <si>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</si>
  <si>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</si>
  <si>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</si>
  <si>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</si>
  <si>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</si>
  <si>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</si>
  <si>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</si>
  <si>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</si>
  <si>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</si>
  <si>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</si>
  <si>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</si>
  <si>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</si>
  <si>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</si>
  <si>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</si>
  <si>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</si>
  <si>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</si>
  <si>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</si>
  <si>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</si>
  <si>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</si>
  <si>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</si>
  <si>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</si>
  <si>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</si>
  <si>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</si>
  <si>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</si>
  <si>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</si>
  <si>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</si>
  <si>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</si>
  <si>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</si>
  <si>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</si>
  <si>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</si>
  <si>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</si>
  <si>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</si>
  <si>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</si>
  <si>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</si>
  <si>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</si>
  <si>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</si>
  <si>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</si>
  <si>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</si>
  <si>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</si>
  <si>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</si>
  <si>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</si>
  <si>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</si>
  <si>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</si>
  <si>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</si>
  <si>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</si>
  <si>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</si>
  <si>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</si>
  <si>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</si>
  <si>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</si>
  <si>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</si>
  <si>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</si>
  <si>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</si>
  <si>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</si>
  <si>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</si>
  <si>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</si>
  <si>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</si>
  <si>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</si>
  <si>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</si>
  <si>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</si>
  <si>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</si>
  <si>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</si>
  <si>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</si>
  <si>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</si>
  <si>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</si>
  <si>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</si>
  <si>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</si>
  <si>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</si>
  <si>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</si>
  <si>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</si>
  <si>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</si>
  <si>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</si>
  <si>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</si>
  <si>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</si>
  <si>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</si>
  <si>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</si>
  <si>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</si>
  <si>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</si>
  <si>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</si>
  <si>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</si>
  <si>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</si>
  <si>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</si>
  <si>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</si>
  <si>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</si>
  <si>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</si>
  <si>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</si>
  <si>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</si>
  <si>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</si>
  <si>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</si>
  <si>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</si>
  <si>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</si>
  <si>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</si>
  <si>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</si>
  <si>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</si>
  <si>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</si>
  <si>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</si>
  <si>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</si>
  <si>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</si>
  <si>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</si>
  <si>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</si>
  <si>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</si>
  <si>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</si>
  <si>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</si>
  <si>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</si>
  <si>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</si>
  <si>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</si>
  <si>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</si>
  <si>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</si>
  <si>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</si>
  <si>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</si>
  <si>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</si>
  <si>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</si>
  <si>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</si>
  <si>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</si>
  <si>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</si>
  <si>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</si>
  <si>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</si>
  <si>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</si>
  <si>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</si>
  <si>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</si>
  <si>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</si>
  <si>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</si>
  <si>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</si>
  <si>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</si>
  <si>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</si>
  <si>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</si>
  <si>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</si>
  <si>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</si>
  <si>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</si>
  <si>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</si>
  <si>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</si>
  <si>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</si>
  <si>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</si>
  <si>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</si>
  <si>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</si>
  <si>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</si>
  <si>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</si>
  <si>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</si>
  <si>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</si>
  <si>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</si>
  <si>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</si>
  <si>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</si>
  <si>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</si>
  <si>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</si>
  <si>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</si>
  <si>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</si>
  <si>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</si>
  <si>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</si>
  <si>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</si>
  <si>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</si>
  <si>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</si>
  <si>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</si>
  <si>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</si>
  <si>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</si>
  <si>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</si>
  <si>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</si>
  <si>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</si>
  <si>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</si>
  <si>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</si>
  <si>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</si>
  <si>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</si>
  <si>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</si>
  <si>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</si>
  <si>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</si>
  <si>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</si>
  <si>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</si>
  <si>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</si>
  <si>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</si>
  <si>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</si>
  <si>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</si>
  <si>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</si>
  <si>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</si>
  <si>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</si>
  <si>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</si>
  <si>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</si>
  <si>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</si>
  <si>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</si>
  <si>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</si>
  <si>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</si>
  <si>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</si>
  <si>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</si>
  <si>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</si>
  <si>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</si>
  <si>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</si>
  <si>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</si>
  <si>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</si>
  <si>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</si>
  <si>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</si>
  <si>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</si>
  <si>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</si>
  <si>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</si>
  <si>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</si>
  <si>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</si>
  <si>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</si>
  <si>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</si>
  <si>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</si>
  <si>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</si>
  <si>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</si>
  <si>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</si>
  <si>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</si>
  <si>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</si>
  <si>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</si>
  <si>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</si>
  <si>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</si>
  <si>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</si>
  <si>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</si>
  <si>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</si>
  <si>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</si>
  <si>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</si>
  <si>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</si>
  <si>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</si>
  <si>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</si>
  <si>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</si>
  <si>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</si>
  <si>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</si>
  <si>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</si>
  <si>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</si>
  <si>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</si>
  <si>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</si>
  <si>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</si>
  <si>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</si>
  <si>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</si>
  <si>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</si>
  <si>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</si>
  <si>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</si>
  <si>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</si>
  <si>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</si>
  <si>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</si>
  <si>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</si>
  <si>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</si>
  <si>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</si>
  <si>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</si>
  <si>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</si>
  <si>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</si>
  <si>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</si>
  <si>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</si>
  <si>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</si>
  <si>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</si>
  <si>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</si>
  <si>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</si>
  <si>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</si>
  <si>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</si>
  <si>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</si>
  <si>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</si>
  <si>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</si>
  <si>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</si>
  <si>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</si>
  <si>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</si>
  <si>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</si>
  <si>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</si>
  <si>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</si>
  <si>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</si>
  <si>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</si>
  <si>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</si>
  <si>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</si>
  <si>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</si>
  <si>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</si>
  <si>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</si>
  <si>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</si>
  <si>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</si>
  <si>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</si>
  <si>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</si>
  <si>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</si>
  <si>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</si>
  <si>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</si>
  <si>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</si>
  <si>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</si>
  <si>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</si>
  <si>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</si>
  <si>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</si>
  <si>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</si>
  <si>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</si>
  <si>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</si>
  <si>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</si>
  <si>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</si>
  <si>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</si>
  <si>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</si>
  <si>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</si>
  <si>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</si>
  <si>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</si>
  <si>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</si>
  <si>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</si>
  <si>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</si>
  <si>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</si>
  <si>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</si>
  <si>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</si>
  <si>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</si>
  <si>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</si>
  <si>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</si>
  <si>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</si>
  <si>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</si>
  <si>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</si>
  <si>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</si>
  <si>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</si>
  <si>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</si>
  <si>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</si>
  <si>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</si>
  <si>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</si>
  <si>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</si>
  <si>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</si>
  <si>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</si>
  <si>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</si>
  <si>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</si>
  <si>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</si>
  <si>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</si>
  <si>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</si>
  <si>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</si>
  <si>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</si>
  <si>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</si>
  <si>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</si>
  <si>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</si>
  <si>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</si>
  <si>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</si>
  <si>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</si>
  <si>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</si>
  <si>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</si>
  <si>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</si>
  <si>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</si>
  <si>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</si>
  <si>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</si>
  <si>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</si>
  <si>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</si>
  <si>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</si>
  <si>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</si>
  <si>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</si>
  <si>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</si>
  <si>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</si>
  <si>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</si>
  <si>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</si>
  <si>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</si>
  <si>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</si>
  <si>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</si>
  <si>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</si>
  <si>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</si>
  <si>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</si>
  <si>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</si>
  <si>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</si>
  <si>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</si>
  <si>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</si>
  <si>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</si>
  <si>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</si>
  <si>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</si>
  <si>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</si>
  <si>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</si>
  <si>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</si>
  <si>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</si>
  <si>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</si>
  <si>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</si>
  <si>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</si>
  <si>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</si>
  <si>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</si>
  <si>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</si>
  <si>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</si>
  <si>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</si>
  <si>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</si>
  <si>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</si>
  <si>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</si>
  <si>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</si>
  <si>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</si>
  <si>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</si>
  <si>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</si>
  <si>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</si>
  <si>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</si>
  <si>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</si>
  <si>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</si>
  <si>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</si>
  <si>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</si>
  <si>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</si>
  <si>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</si>
  <si>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</si>
  <si>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</si>
  <si>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</si>
  <si>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</si>
  <si>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</si>
  <si>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</si>
  <si>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</si>
  <si>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</si>
  <si>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</si>
  <si>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</si>
  <si>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</si>
  <si>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</si>
  <si>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</si>
  <si>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</si>
  <si>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</si>
  <si>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</si>
  <si>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</si>
  <si>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</si>
  <si>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</si>
  <si>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</si>
  <si>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</si>
  <si>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</si>
  <si>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</si>
  <si>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</si>
  <si>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</si>
  <si>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</si>
  <si>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</si>
  <si>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</si>
  <si>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</si>
  <si>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</si>
  <si>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</si>
  <si>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</si>
  <si>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</si>
  <si>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</si>
  <si>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</si>
  <si>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</si>
  <si>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</si>
  <si>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</si>
  <si>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</si>
  <si>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</si>
  <si>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</si>
  <si>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</si>
  <si>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</si>
  <si>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</si>
  <si>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</si>
  <si>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</si>
  <si>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</si>
  <si>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</si>
  <si>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</si>
  <si>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</si>
  <si>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</si>
  <si>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</si>
  <si>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</si>
  <si>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</si>
  <si>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</si>
  <si>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</si>
  <si>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</si>
  <si>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</si>
  <si>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</si>
  <si>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</si>
  <si>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</si>
  <si>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</si>
  <si>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</si>
  <si>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</si>
  <si>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</si>
  <si>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</si>
  <si>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</si>
  <si>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</si>
  <si>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</si>
  <si>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</si>
  <si>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</si>
  <si>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</si>
  <si>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</si>
  <si>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</si>
  <si>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</si>
  <si>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</si>
  <si>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</si>
  <si>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</si>
  <si>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</si>
  <si>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</si>
  <si>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</si>
  <si>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</si>
  <si>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</si>
  <si>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</si>
  <si>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</si>
  <si>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</si>
  <si>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</si>
  <si>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</si>
  <si>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</si>
  <si>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</si>
  <si>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</si>
  <si>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</si>
  <si>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</si>
  <si>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</si>
  <si>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</si>
  <si>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</si>
  <si>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</si>
  <si>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</si>
  <si>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</si>
  <si>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</si>
  <si>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</si>
  <si>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</si>
  <si>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</si>
  <si>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</si>
  <si>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</si>
  <si>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</si>
  <si>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</si>
  <si>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</si>
  <si>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</si>
  <si>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</si>
  <si>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</si>
  <si>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</si>
  <si>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</si>
  <si>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</si>
  <si>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</si>
  <si>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</si>
  <si>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</si>
  <si>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</si>
  <si>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</si>
  <si>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</si>
  <si>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</si>
  <si>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</si>
  <si>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</si>
  <si>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</si>
  <si>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</si>
  <si>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</si>
  <si>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</si>
  <si>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</si>
  <si>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</si>
  <si>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</si>
  <si>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</si>
  <si>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</si>
  <si>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</si>
  <si>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</si>
  <si>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</si>
  <si>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</si>
  <si>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</si>
  <si>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</si>
  <si>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</si>
  <si>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</si>
  <si>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</si>
  <si>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</si>
  <si>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</si>
  <si>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</si>
  <si>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</si>
  <si>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</si>
  <si>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</si>
  <si>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</si>
  <si>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</si>
  <si>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</si>
  <si>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</si>
  <si>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</si>
  <si>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</si>
  <si>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</si>
  <si>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</si>
  <si>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</si>
  <si>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</si>
  <si>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</si>
  <si>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</si>
  <si>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</si>
  <si>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</si>
  <si>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</si>
  <si>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</si>
  <si>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</si>
  <si>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</si>
  <si>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</si>
  <si>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</si>
  <si>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</si>
  <si>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</si>
  <si>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</si>
  <si>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</si>
  <si>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</si>
  <si>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</si>
  <si>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</si>
  <si>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</si>
  <si>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</si>
  <si>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</si>
  <si>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</si>
  <si>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</si>
  <si>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</si>
  <si>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</si>
  <si>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</si>
  <si>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</si>
  <si>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</si>
  <si>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</si>
  <si>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</si>
  <si>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</si>
  <si>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</si>
  <si>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</si>
  <si>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</si>
  <si>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</si>
  <si>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</si>
  <si>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</si>
  <si>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</si>
  <si>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</si>
  <si>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</si>
  <si>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</si>
  <si>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</si>
  <si>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</si>
  <si>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</si>
  <si>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</si>
  <si>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</si>
  <si>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</si>
  <si>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</si>
  <si>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</si>
  <si>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</si>
  <si>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</si>
  <si>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</si>
  <si>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</si>
  <si>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</si>
  <si>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</si>
  <si>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</si>
  <si>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</si>
  <si>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</si>
  <si>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</si>
  <si>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</si>
  <si>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</si>
  <si>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</si>
  <si>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</si>
  <si>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</si>
  <si>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</si>
  <si>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</si>
  <si>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</si>
  <si>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</si>
  <si>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</si>
  <si>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</si>
  <si>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</si>
  <si>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</si>
  <si>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</si>
  <si>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</si>
  <si>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</si>
  <si>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</si>
  <si>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</si>
  <si>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</si>
  <si>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</si>
  <si>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</si>
  <si>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</si>
  <si>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</si>
  <si>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</si>
  <si>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</si>
  <si>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</si>
  <si>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</si>
  <si>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</si>
  <si>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</si>
  <si>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</si>
  <si>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</si>
  <si>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</si>
  <si>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</si>
  <si>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</si>
  <si>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</si>
  <si>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</si>
  <si>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</si>
  <si>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</si>
  <si>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</si>
  <si>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</si>
  <si>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</si>
  <si>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</si>
  <si>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</si>
  <si>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</si>
  <si>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</si>
  <si>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</si>
  <si>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</si>
  <si>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</si>
  <si>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</si>
  <si>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</si>
  <si>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</si>
  <si>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</si>
  <si>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</si>
  <si>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</si>
  <si>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</si>
  <si>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</si>
  <si>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</si>
  <si>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</si>
  <si>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</si>
  <si>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</si>
  <si>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</si>
  <si>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</si>
  <si>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</si>
  <si>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</si>
  <si>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</si>
  <si>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</si>
  <si>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</si>
  <si>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</si>
  <si>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</si>
  <si>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</si>
  <si>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</si>
  <si>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</si>
  <si>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</si>
  <si>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</si>
  <si>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</si>
  <si>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</si>
  <si>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</si>
  <si>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</si>
  <si>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</si>
  <si>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</si>
  <si>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</si>
  <si>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</si>
  <si>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</si>
  <si>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</si>
  <si>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</si>
  <si>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</si>
  <si>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</si>
  <si>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</si>
  <si>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</si>
  <si>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</si>
  <si>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</si>
  <si>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</si>
  <si>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</si>
  <si>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</si>
  <si>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</si>
  <si>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</si>
  <si>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</si>
  <si>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</si>
  <si>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</si>
  <si>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</si>
  <si>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</si>
  <si>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</si>
  <si>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</si>
  <si>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</si>
  <si>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</si>
  <si>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</si>
  <si>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</si>
  <si>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</si>
  <si>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</si>
  <si>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</si>
  <si>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</si>
  <si>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</si>
  <si>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</si>
  <si>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</si>
  <si>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</si>
  <si>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</si>
  <si>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</si>
  <si>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</si>
  <si>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</si>
  <si>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</si>
  <si>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</si>
  <si>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</si>
  <si>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</si>
  <si>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</si>
  <si>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</si>
  <si>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</si>
  <si>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</si>
  <si>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</si>
  <si>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</si>
  <si>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</si>
  <si>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</si>
  <si>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</si>
  <si>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</si>
  <si>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</si>
  <si>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</si>
  <si>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</si>
  <si>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</si>
  <si>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</si>
  <si>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</si>
  <si>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</si>
  <si>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</si>
  <si>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</si>
  <si>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</si>
  <si>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</si>
  <si>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</si>
  <si>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</si>
  <si>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</si>
  <si>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</si>
  <si>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</si>
  <si>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</si>
  <si>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</si>
  <si>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</si>
  <si>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</si>
  <si>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</si>
  <si>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</si>
  <si>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</si>
  <si>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</si>
  <si>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</si>
  <si>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</si>
  <si>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</si>
  <si>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</si>
  <si>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</si>
  <si>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</si>
  <si>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</si>
  <si>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</si>
  <si>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</si>
  <si>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</si>
  <si>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</si>
  <si>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</si>
  <si>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</si>
  <si>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</si>
  <si>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</si>
  <si>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</si>
  <si>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</si>
  <si>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</si>
  <si>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</si>
  <si>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</si>
  <si>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</si>
  <si>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</si>
  <si>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</si>
  <si>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</si>
  <si>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</si>
  <si>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</si>
  <si>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</si>
  <si>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</si>
  <si>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</si>
  <si>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</si>
  <si>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</si>
  <si>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</si>
  <si>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</si>
  <si>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</si>
  <si>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</si>
  <si>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</si>
  <si>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</si>
  <si>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</si>
  <si>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</si>
  <si>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</si>
  <si>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</si>
  <si>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</si>
  <si>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</si>
  <si>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</si>
  <si>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</si>
  <si>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</si>
  <si>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</si>
  <si>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</si>
  <si>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</si>
  <si>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</si>
  <si>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</si>
  <si>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</si>
  <si>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</si>
  <si>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</si>
  <si>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</si>
  <si>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</si>
  <si>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</si>
  <si>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</si>
  <si>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</si>
  <si>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</si>
  <si>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</si>
  <si>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</si>
  <si>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</si>
  <si>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</si>
  <si>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</si>
  <si>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</si>
  <si>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</si>
  <si>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</si>
  <si>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</si>
  <si>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</si>
  <si>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</si>
  <si>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</si>
  <si>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</si>
  <si>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</si>
  <si>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</si>
  <si>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</si>
  <si>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</si>
  <si>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</si>
  <si>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</si>
  <si>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</si>
  <si>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</si>
  <si>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</si>
  <si>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</si>
  <si>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</si>
  <si>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</si>
  <si>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</si>
  <si>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</si>
  <si>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</si>
  <si>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</si>
  <si>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</si>
  <si>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</si>
  <si>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</si>
  <si>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</si>
  <si>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</si>
  <si>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</si>
  <si>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</si>
  <si>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</si>
  <si>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</si>
  <si>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</si>
  <si>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</si>
  <si>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</si>
  <si>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</si>
  <si>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</si>
  <si>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</si>
  <si>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</si>
  <si>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</si>
  <si>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</si>
  <si>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</si>
  <si>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</si>
  <si>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</si>
  <si>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</si>
  <si>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</si>
  <si>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</si>
  <si>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</si>
  <si>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</si>
  <si>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</si>
  <si>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</si>
  <si>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</si>
  <si>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</si>
  <si>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</si>
  <si>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</si>
  <si>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</si>
  <si>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</si>
  <si>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</si>
  <si>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</si>
  <si>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</si>
  <si>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</si>
  <si>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</si>
  <si>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</si>
  <si>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</si>
  <si>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</si>
  <si>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</si>
  <si>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</si>
  <si>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</si>
  <si>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</si>
  <si>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</si>
  <si>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</si>
  <si>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</si>
  <si>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</si>
  <si>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</si>
  <si>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</si>
  <si>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</si>
  <si>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</si>
  <si>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</si>
  <si>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</si>
  <si>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</si>
  <si>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</si>
  <si>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</si>
  <si>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</si>
  <si>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</si>
  <si>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</si>
  <si>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</si>
  <si>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</si>
  <si>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</si>
  <si>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</si>
  <si>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</si>
  <si>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</si>
  <si>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</si>
  <si>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</si>
  <si>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</si>
  <si>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</si>
  <si>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</si>
  <si>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</si>
  <si>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</si>
  <si>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</si>
  <si>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</si>
  <si>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</si>
  <si>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</si>
  <si>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</si>
  <si>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</si>
  <si>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</si>
  <si>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</si>
  <si>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</si>
  <si>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</si>
  <si>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</si>
  <si>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</si>
  <si>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</si>
  <si>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</si>
  <si>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</si>
  <si>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</si>
  <si>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</si>
  <si>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</si>
  <si>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</si>
  <si>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</si>
  <si>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</si>
  <si>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</si>
  <si>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</si>
  <si>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</si>
  <si>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</si>
  <si>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</si>
  <si>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</si>
  <si>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</si>
  <si>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</si>
  <si>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</si>
  <si>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</si>
  <si>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</si>
  <si>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</si>
  <si>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</si>
  <si>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</si>
  <si>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</si>
  <si>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</si>
  <si>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</si>
  <si>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</si>
  <si>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</si>
  <si>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</si>
  <si>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</si>
  <si>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</si>
  <si>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</si>
  <si>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</si>
  <si>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</si>
  <si>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</si>
  <si>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</si>
  <si>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</si>
  <si>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</si>
  <si>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</si>
  <si>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</si>
  <si>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</si>
  <si>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</si>
  <si>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</si>
  <si>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</si>
  <si>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</si>
  <si>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</si>
  <si>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</si>
  <si>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</si>
  <si>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</si>
  <si>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</si>
  <si>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</si>
  <si>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</si>
  <si>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</si>
  <si>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</si>
  <si>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</si>
  <si>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</si>
  <si>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</si>
  <si>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</si>
  <si>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</si>
  <si>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</si>
  <si>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</si>
  <si>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</si>
  <si>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</si>
  <si>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</si>
  <si>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</si>
  <si>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</si>
  <si>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</si>
  <si>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</si>
  <si>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</si>
  <si>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</si>
  <si>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</si>
  <si>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</si>
  <si>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</si>
  <si>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</si>
  <si>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</si>
  <si>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</si>
  <si>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</si>
  <si>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</si>
  <si>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</si>
  <si>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</si>
  <si>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</si>
  <si>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</si>
  <si>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</si>
  <si>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</si>
  <si>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</si>
  <si>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</si>
  <si>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</si>
  <si>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</si>
  <si>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</si>
  <si>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</si>
  <si>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</si>
  <si>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</si>
  <si>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</si>
  <si>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</si>
  <si>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</si>
  <si>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</si>
  <si>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</si>
  <si>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</si>
  <si>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</si>
  <si>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</si>
  <si>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</si>
  <si>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</si>
  <si>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</si>
  <si>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</si>
  <si>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</si>
  <si>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</si>
  <si>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</si>
  <si>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</si>
  <si>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</si>
  <si>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</si>
  <si>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</si>
  <si>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</si>
  <si>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</si>
  <si>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</si>
  <si>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</si>
  <si>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</si>
  <si>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</si>
  <si>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</si>
  <si>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</si>
  <si>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</si>
  <si>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</si>
  <si>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</si>
  <si>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</si>
  <si>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</si>
  <si>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</si>
  <si>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</si>
  <si>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</si>
  <si>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</si>
  <si>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</si>
  <si>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</si>
  <si>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</si>
  <si>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</si>
  <si>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</si>
  <si>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</si>
  <si>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</si>
  <si>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</si>
  <si>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</si>
  <si>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</si>
  <si>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</si>
  <si>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</si>
  <si>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</si>
  <si>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</si>
  <si>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</si>
  <si>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</si>
  <si>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</si>
  <si>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</si>
  <si>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</si>
  <si>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</si>
  <si>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</si>
  <si>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</si>
  <si>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</si>
  <si>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</si>
  <si>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</si>
  <si>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</si>
  <si>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</si>
  <si>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</si>
  <si>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</si>
  <si>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</si>
  <si>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</si>
  <si>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</si>
  <si>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</si>
  <si>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</si>
  <si>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</si>
  <si>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</si>
  <si>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</si>
  <si>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</si>
  <si>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</si>
  <si>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</si>
  <si>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</si>
  <si>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</si>
  <si>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</si>
  <si>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</si>
  <si>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</si>
  <si>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</si>
  <si>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</si>
  <si>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</si>
  <si>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</si>
  <si>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</si>
  <si>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</si>
  <si>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</si>
  <si>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</si>
  <si>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</si>
  <si>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</si>
  <si>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</si>
  <si>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</si>
  <si>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</si>
  <si>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</si>
  <si>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</si>
  <si>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</si>
  <si>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</si>
  <si>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</si>
  <si>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</si>
  <si>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</si>
  <si>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</si>
  <si>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</si>
  <si>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</si>
  <si>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</si>
  <si>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</si>
  <si>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</si>
  <si>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</si>
  <si>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</si>
  <si>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</si>
  <si>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</si>
  <si>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</si>
  <si>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</si>
  <si>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</si>
  <si>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</si>
  <si>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</si>
  <si>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</si>
  <si>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</si>
  <si>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</si>
  <si>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</si>
  <si>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</si>
  <si>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</si>
  <si>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</si>
  <si>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</si>
  <si>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</si>
  <si>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</si>
  <si>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</si>
  <si>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</si>
  <si>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</si>
  <si>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</si>
  <si>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</si>
  <si>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</si>
  <si>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</si>
  <si>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</si>
  <si>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</si>
  <si>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</si>
  <si>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</si>
  <si>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</si>
  <si>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</si>
  <si>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</si>
  <si>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</si>
  <si>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</si>
  <si>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</si>
  <si>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</si>
  <si>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</si>
  <si>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</si>
  <si>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</si>
  <si>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</si>
  <si>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</si>
  <si>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</si>
  <si>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</si>
  <si>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</si>
  <si>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</si>
  <si>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</si>
  <si>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</si>
  <si>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</si>
  <si>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</si>
  <si>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</si>
  <si>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</si>
  <si>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</si>
  <si>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</si>
  <si>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</si>
  <si>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</si>
  <si>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</si>
  <si>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</si>
  <si>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</si>
  <si>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</si>
  <si>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</si>
  <si>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</si>
  <si>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</si>
  <si>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</si>
  <si>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</si>
  <si>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</si>
  <si>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</si>
  <si>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</si>
  <si>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</si>
  <si>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</si>
  <si>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</si>
  <si>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</si>
  <si>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</si>
  <si>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</si>
  <si>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</si>
  <si>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</si>
  <si>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</si>
  <si>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</si>
  <si>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</si>
  <si>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</si>
  <si>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</si>
  <si>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</si>
  <si>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</si>
  <si>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</si>
  <si>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</si>
  <si>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</si>
  <si>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</si>
  <si>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</si>
  <si>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</si>
  <si>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</si>
  <si>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</si>
  <si>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</si>
  <si>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</si>
  <si>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</si>
  <si>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</si>
  <si>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</si>
  <si>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</si>
  <si>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</si>
  <si>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</si>
  <si>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</si>
  <si>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</si>
  <si>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</si>
  <si>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</si>
  <si>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</si>
  <si>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</si>
  <si>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</si>
  <si>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</si>
  <si>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</si>
  <si>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</si>
  <si>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</si>
  <si>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</si>
  <si>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</si>
  <si>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</si>
  <si>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</si>
  <si>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</si>
  <si>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</si>
  <si>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</si>
  <si>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</si>
  <si>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</si>
  <si>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</si>
  <si>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</si>
  <si>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</si>
  <si>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</si>
  <si>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</si>
  <si>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</si>
  <si>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</si>
  <si>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</si>
  <si>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</si>
  <si>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</si>
  <si>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</si>
  <si>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</si>
  <si>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</si>
  <si>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</si>
  <si>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</si>
  <si>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</si>
  <si>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</si>
  <si>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</si>
  <si>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</si>
  <si>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</si>
  <si>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</si>
  <si>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</si>
  <si>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</si>
  <si>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</si>
  <si>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</si>
  <si>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</si>
  <si>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</si>
  <si>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</si>
  <si>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</si>
  <si>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</si>
  <si>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</si>
  <si>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</si>
  <si>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</si>
  <si>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</si>
  <si>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</si>
  <si>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</si>
  <si>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</si>
  <si>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</si>
  <si>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</si>
  <si>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</si>
  <si>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</si>
  <si>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</si>
  <si>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</si>
  <si>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</si>
  <si>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</si>
  <si>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</si>
  <si>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</si>
  <si>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</si>
  <si>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</si>
  <si>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</si>
  <si>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</si>
  <si>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</si>
  <si>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</si>
  <si>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</si>
  <si>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</si>
  <si>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</si>
  <si>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</si>
  <si>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</si>
  <si>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</si>
  <si>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</si>
  <si>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</si>
  <si>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</si>
  <si>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</si>
  <si>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</si>
  <si>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</si>
  <si>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</si>
  <si>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</si>
  <si>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</si>
  <si>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</si>
  <si>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</si>
  <si>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</si>
  <si>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</si>
  <si>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</si>
  <si>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</si>
  <si>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</si>
  <si>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</si>
  <si>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</si>
  <si>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</si>
  <si>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</si>
  <si>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</si>
  <si>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</si>
  <si>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</si>
  <si>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</si>
  <si>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</si>
  <si>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</si>
  <si>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</si>
  <si>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</si>
  <si>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</si>
  <si>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</si>
  <si>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</si>
  <si>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</si>
  <si>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</si>
  <si>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</si>
  <si>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</si>
  <si>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</si>
  <si>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</si>
  <si>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</si>
  <si>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</si>
  <si>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</si>
  <si>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</si>
  <si>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</si>
  <si>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</si>
  <si>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</si>
  <si>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</si>
  <si>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</si>
  <si>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</si>
  <si>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</si>
  <si>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</si>
  <si>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</si>
  <si>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</si>
  <si>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</si>
  <si>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</si>
  <si>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</si>
  <si>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</si>
  <si>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</si>
  <si>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</si>
  <si>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</si>
  <si>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</si>
  <si>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</si>
  <si>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</si>
  <si>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</si>
  <si>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</si>
  <si>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</si>
  <si>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</si>
  <si>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</si>
  <si>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</si>
  <si>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</si>
  <si>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</si>
  <si>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</si>
  <si>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</si>
  <si>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</si>
  <si>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</si>
  <si>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</si>
  <si>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</si>
  <si>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</si>
  <si>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</si>
  <si>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</si>
  <si>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</si>
  <si>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</si>
  <si>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</si>
  <si>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</si>
  <si>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</si>
  <si>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</si>
  <si>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</si>
  <si>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</si>
  <si>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</si>
  <si>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</si>
  <si>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</si>
  <si>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</si>
  <si>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</si>
  <si>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</si>
  <si>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</si>
  <si>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</si>
  <si>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</si>
  <si>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</si>
  <si>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</si>
  <si>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</si>
  <si>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</si>
  <si>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</si>
  <si>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</si>
  <si>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</si>
  <si>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</si>
  <si>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</si>
  <si>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</si>
  <si>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</si>
  <si>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</si>
  <si>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</si>
  <si>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</si>
  <si>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</si>
  <si>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</si>
  <si>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</si>
  <si>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</si>
  <si>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</si>
  <si>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</si>
  <si>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</si>
  <si>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</si>
  <si>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</si>
  <si>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</si>
  <si>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</si>
  <si>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</si>
  <si>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</si>
  <si>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</si>
  <si>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</si>
  <si>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</si>
  <si>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</si>
  <si>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</si>
  <si>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</si>
  <si>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</si>
  <si>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</si>
  <si>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</si>
  <si>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</si>
  <si>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</si>
  <si>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</si>
  <si>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</si>
  <si>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</si>
  <si>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</si>
  <si>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</si>
  <si>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</si>
  <si>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</si>
  <si>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</si>
  <si>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</si>
  <si>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</si>
  <si>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</si>
  <si>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</si>
  <si>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</si>
  <si>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</si>
  <si>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</si>
  <si>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</si>
  <si>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</si>
  <si>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</si>
  <si>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</si>
  <si>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</si>
  <si>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</si>
  <si>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</si>
  <si>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</si>
  <si>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</si>
  <si>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</si>
  <si>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</si>
  <si>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</si>
  <si>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</si>
  <si>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</si>
  <si>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</si>
  <si>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</si>
  <si>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</si>
  <si>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</si>
  <si>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</si>
  <si>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</si>
  <si>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</si>
  <si>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</si>
  <si>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</si>
  <si>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</si>
  <si>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</si>
  <si>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</si>
  <si>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</si>
  <si>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</si>
  <si>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</si>
  <si>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</si>
  <si>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</si>
  <si>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</si>
  <si>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</si>
  <si>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</si>
  <si>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</si>
  <si>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</si>
  <si>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</si>
  <si>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</si>
  <si>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</si>
  <si>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</si>
  <si>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</si>
  <si>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</si>
  <si>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</si>
  <si>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</si>
  <si>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</si>
  <si>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</si>
  <si>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</si>
  <si>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</si>
  <si>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</si>
  <si>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</si>
  <si>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</si>
  <si>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</si>
  <si>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</si>
  <si>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</si>
  <si>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</si>
  <si>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</si>
  <si>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</si>
  <si>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</si>
  <si>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</si>
  <si>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</si>
  <si>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</si>
  <si>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</si>
  <si>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</si>
  <si>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</si>
  <si>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</si>
  <si>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</si>
  <si>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</si>
  <si>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</si>
  <si>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</si>
  <si>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</si>
  <si>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</si>
  <si>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</si>
  <si>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</si>
  <si>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</si>
  <si>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</si>
  <si>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</si>
  <si>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</si>
  <si>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</si>
  <si>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</si>
  <si>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</si>
  <si>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</si>
  <si>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</si>
  <si>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</si>
  <si>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</si>
  <si>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</si>
  <si>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</si>
  <si>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</si>
  <si>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</si>
  <si>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</si>
  <si>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</si>
  <si>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</si>
  <si>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</si>
  <si>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</si>
  <si>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</si>
  <si>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</si>
  <si>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</si>
  <si>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</si>
  <si>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</si>
  <si>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</si>
  <si>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</si>
  <si>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</si>
  <si>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</si>
  <si>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</si>
  <si>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</si>
  <si>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</si>
  <si>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</si>
  <si>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</si>
  <si>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</si>
  <si>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</si>
  <si>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</si>
  <si>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</si>
  <si>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</si>
  <si>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</si>
  <si>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</si>
  <si>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</si>
  <si>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</si>
  <si>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</si>
  <si>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</si>
  <si>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</si>
  <si>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</si>
  <si>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</si>
  <si>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</si>
  <si>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</si>
  <si>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</si>
  <si>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</si>
  <si>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</si>
  <si>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</si>
  <si>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</si>
  <si>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</si>
  <si>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</si>
  <si>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</si>
  <si>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</si>
  <si>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</si>
  <si>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</si>
  <si>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</si>
  <si>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</si>
  <si>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</si>
  <si>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</si>
  <si>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</si>
  <si>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</si>
  <si>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</si>
  <si>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</si>
  <si>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</si>
  <si>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</si>
  <si>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</si>
  <si>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</si>
  <si>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</si>
  <si>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</si>
  <si>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</si>
  <si>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</si>
  <si>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</si>
  <si>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</si>
  <si>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</si>
  <si>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</si>
  <si>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</si>
  <si>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</si>
  <si>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</si>
  <si>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</si>
  <si>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</si>
  <si>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</si>
  <si>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</si>
  <si>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</si>
  <si>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</si>
  <si>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</si>
  <si>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</si>
  <si>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</si>
  <si>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</si>
  <si>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</si>
  <si>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</si>
  <si>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</si>
  <si>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</si>
  <si>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</si>
  <si>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</si>
  <si>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</si>
  <si>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</si>
  <si>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</si>
  <si>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</si>
  <si>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</si>
  <si>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</si>
  <si>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</si>
  <si>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</si>
  <si>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</si>
  <si>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</si>
  <si>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</si>
  <si>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</si>
  <si>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</si>
  <si>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</si>
  <si>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</si>
  <si>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</si>
  <si>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</si>
  <si>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</si>
  <si>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</si>
  <si>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</si>
  <si>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</si>
  <si>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</si>
  <si>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</si>
  <si>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</si>
  <si>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</si>
  <si>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</si>
  <si>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</si>
  <si>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</si>
  <si>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</si>
  <si>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</si>
  <si>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</si>
  <si>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</si>
  <si>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</si>
  <si>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</si>
  <si>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</si>
  <si>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</si>
  <si>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</si>
  <si>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</si>
  <si>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</si>
  <si>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</si>
  <si>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</si>
  <si>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</si>
  <si>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</si>
  <si>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</si>
  <si>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</si>
  <si>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</si>
  <si>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</si>
  <si>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</si>
  <si>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</si>
  <si>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</si>
  <si>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</si>
  <si>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</si>
  <si>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</si>
  <si>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</si>
  <si>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</si>
  <si>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</si>
  <si>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</si>
  <si>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</si>
  <si>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</si>
  <si>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</si>
  <si>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</si>
  <si>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</si>
  <si>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</si>
  <si>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</si>
  <si>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</si>
  <si>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</si>
  <si>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</si>
  <si>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</si>
  <si>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</si>
  <si>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</si>
  <si>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</si>
  <si>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</si>
  <si>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</si>
  <si>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</si>
  <si>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</si>
  <si>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</si>
  <si>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</si>
  <si>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</si>
  <si>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</si>
  <si>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</si>
  <si>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</si>
  <si>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</si>
  <si>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</si>
  <si>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</si>
  <si>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</si>
  <si>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</si>
  <si>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</si>
  <si>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</si>
  <si>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</si>
  <si>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</si>
  <si>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</si>
  <si>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</si>
  <si>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</si>
  <si>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</si>
  <si>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</si>
  <si>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</si>
  <si>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</si>
  <si>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</si>
  <si>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</si>
  <si>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</si>
  <si>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</si>
  <si>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</si>
  <si>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</si>
  <si>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</si>
  <si>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</si>
  <si>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</si>
  <si>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</si>
  <si>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</si>
  <si>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</si>
  <si>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</si>
  <si>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</si>
  <si>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</si>
  <si>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</si>
  <si>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</si>
  <si>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</si>
  <si>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</si>
  <si>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</si>
  <si>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</si>
  <si>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</si>
  <si>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</si>
  <si>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</si>
  <si>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</si>
  <si>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</si>
  <si>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</si>
  <si>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</si>
  <si>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</si>
  <si>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</si>
  <si>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</si>
  <si>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</si>
  <si>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</si>
  <si>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</si>
  <si>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</si>
  <si>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</si>
  <si>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</si>
  <si>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</si>
  <si>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</si>
  <si>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</si>
  <si>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</si>
  <si>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</si>
  <si>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</si>
  <si>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</si>
  <si>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</si>
  <si>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</si>
  <si>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</si>
  <si>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</si>
  <si>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</si>
  <si>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</si>
  <si>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</si>
  <si>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</si>
  <si>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</si>
  <si>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</si>
  <si>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</si>
  <si>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</si>
  <si>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</si>
  <si>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</si>
  <si>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</si>
  <si>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</si>
  <si>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</si>
  <si>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</si>
  <si>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</si>
  <si>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</si>
  <si>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</si>
  <si>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</si>
  <si>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</si>
  <si>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</si>
  <si>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</si>
  <si>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</si>
  <si>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</si>
  <si>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</si>
  <si>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</si>
  <si>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</si>
  <si>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</si>
  <si>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</si>
  <si>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</si>
  <si>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</si>
  <si>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</si>
  <si>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</si>
  <si>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</si>
  <si>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</si>
  <si>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</si>
  <si>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</si>
  <si>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</si>
  <si>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</si>
  <si>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</si>
  <si>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</si>
  <si>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</si>
  <si>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</si>
  <si>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</si>
  <si>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</si>
  <si>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</si>
  <si>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</si>
  <si>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</si>
  <si>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</si>
  <si>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</si>
  <si>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</si>
  <si>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</si>
  <si>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</si>
  <si>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</si>
  <si>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</si>
  <si>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</si>
  <si>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</si>
  <si>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</si>
  <si>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</si>
  <si>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</si>
  <si>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</si>
  <si>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</si>
  <si>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</si>
  <si>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</si>
  <si>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</si>
  <si>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</si>
  <si>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</si>
  <si>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</si>
  <si>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</si>
  <si>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</si>
  <si>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</si>
  <si>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</si>
  <si>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</si>
  <si>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</si>
  <si>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</si>
  <si>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</si>
  <si>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</si>
  <si>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</si>
  <si>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</si>
  <si>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</si>
  <si>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</si>
  <si>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</si>
  <si>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</si>
  <si>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</si>
  <si>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</si>
  <si>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</si>
  <si>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</si>
  <si>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</si>
  <si>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</si>
  <si>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</si>
  <si>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</si>
  <si>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</si>
  <si>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</si>
  <si>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</si>
  <si>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</si>
  <si>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</si>
  <si>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</si>
  <si>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</si>
  <si>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</si>
  <si>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</si>
  <si>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</si>
  <si>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</si>
  <si>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</si>
  <si>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</si>
  <si>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</si>
  <si>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</si>
  <si>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</si>
  <si>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</si>
  <si>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</si>
  <si>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</si>
  <si>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</si>
  <si>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</si>
  <si>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</si>
  <si>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</si>
  <si>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</si>
  <si>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</si>
  <si>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</si>
  <si>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</si>
  <si>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</si>
  <si>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</si>
  <si>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</si>
  <si>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</si>
  <si>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</si>
  <si>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</si>
  <si>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</si>
  <si>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</si>
  <si>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</si>
  <si>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</si>
  <si>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</si>
  <si>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</si>
  <si>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</si>
  <si>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</si>
  <si>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</si>
  <si>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</si>
  <si>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</si>
  <si>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</si>
  <si>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</si>
  <si>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</si>
  <si>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</si>
  <si>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</si>
  <si>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</si>
  <si>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</si>
  <si>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</si>
  <si>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</si>
  <si>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</si>
  <si>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</si>
  <si>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</si>
  <si>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</si>
  <si>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</si>
  <si>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</si>
  <si>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</si>
  <si>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</si>
  <si>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</si>
  <si>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</si>
  <si>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</si>
  <si>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</si>
  <si>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</si>
  <si>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</si>
  <si>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</si>
  <si>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</si>
  <si>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</si>
  <si>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</si>
  <si>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</si>
  <si>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</si>
  <si>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</si>
  <si>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</si>
  <si>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</si>
  <si>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</si>
  <si>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</si>
  <si>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</si>
  <si>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</si>
  <si>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</si>
  <si>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</si>
  <si>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</si>
  <si>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</si>
  <si>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</si>
  <si>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</si>
  <si>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</si>
  <si>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</si>
  <si>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</si>
  <si>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</si>
  <si>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</si>
  <si>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</si>
  <si>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</si>
  <si>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</si>
  <si>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</si>
  <si>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</si>
  <si>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</si>
  <si>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</si>
  <si>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</si>
  <si>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</si>
  <si>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</si>
  <si>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</si>
  <si>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</si>
  <si>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</si>
  <si>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</si>
  <si>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</si>
  <si>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</si>
  <si>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</si>
  <si>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</si>
  <si>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</si>
  <si>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</si>
  <si>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</si>
  <si>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</si>
  <si>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</si>
  <si>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</si>
  <si>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</si>
  <si>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</si>
  <si>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</si>
  <si>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</si>
  <si>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</si>
  <si>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</si>
  <si>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</si>
  <si>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</si>
  <si>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</si>
  <si>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</si>
  <si>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</si>
  <si>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</si>
  <si>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</si>
  <si>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</si>
  <si>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</si>
  <si>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</si>
  <si>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</si>
  <si>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</si>
  <si>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</si>
  <si>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</si>
  <si>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</si>
  <si>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</si>
  <si>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</si>
  <si>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</si>
  <si>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</si>
  <si>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</si>
  <si>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</si>
  <si>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</si>
  <si>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</si>
  <si>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</si>
  <si>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</si>
  <si>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</si>
  <si>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</si>
  <si>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</si>
  <si>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</si>
  <si>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</si>
  <si>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</si>
  <si>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</si>
  <si>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</si>
  <si>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</si>
  <si>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</si>
  <si>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</si>
  <si>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</si>
  <si>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</si>
  <si>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</si>
  <si>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</si>
  <si>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</si>
  <si>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</si>
  <si>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</si>
  <si>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</si>
  <si>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</si>
  <si>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</si>
  <si>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</si>
  <si>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</si>
  <si>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</si>
  <si>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</si>
  <si>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</si>
  <si>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</si>
  <si>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</si>
  <si>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</si>
  <si>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</si>
  <si>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</si>
  <si>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</si>
  <si>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</si>
  <si>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</si>
  <si>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</si>
  <si>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</si>
  <si>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</si>
  <si>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</si>
  <si>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</si>
  <si>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</si>
  <si>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</si>
  <si>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</si>
  <si>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</si>
  <si>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</si>
  <si>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</si>
  <si>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</si>
  <si>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</si>
  <si>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</si>
  <si>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</si>
  <si>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</si>
  <si>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</si>
  <si>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</si>
  <si>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</si>
  <si>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</si>
  <si>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</si>
  <si>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</si>
  <si>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</si>
  <si>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</si>
  <si>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</si>
  <si>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</si>
  <si>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</si>
  <si>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</si>
  <si>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</si>
  <si>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</si>
  <si>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</si>
  <si>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</si>
  <si>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</si>
  <si>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</si>
  <si>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</si>
  <si>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</si>
  <si>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</si>
  <si>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</si>
  <si>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</si>
  <si>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</si>
  <si>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</si>
  <si>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</si>
  <si>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</si>
  <si>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</si>
  <si>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</si>
  <si>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</si>
  <si>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</si>
  <si>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</si>
  <si>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</si>
  <si>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</si>
  <si>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</si>
  <si>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</si>
  <si>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</si>
  <si>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</si>
  <si>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</si>
  <si>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</si>
  <si>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</si>
  <si>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</si>
  <si>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</si>
  <si>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</si>
  <si>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</si>
  <si>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</si>
  <si>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</si>
  <si>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</si>
  <si>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</si>
  <si>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</si>
  <si>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</si>
  <si>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</si>
  <si>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</si>
  <si>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</si>
  <si>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</si>
  <si>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</si>
  <si>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</si>
  <si>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</si>
  <si>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</si>
  <si>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</si>
  <si>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</si>
  <si>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</si>
  <si>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</si>
  <si>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</si>
  <si>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</si>
  <si>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</si>
  <si>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</si>
  <si>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</si>
  <si>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</si>
  <si>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</si>
  <si>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</si>
  <si>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</si>
  <si>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</si>
  <si>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</si>
  <si>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</si>
  <si>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</si>
  <si>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</si>
  <si>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</si>
  <si>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</si>
  <si>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</si>
  <si>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</si>
  <si>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</si>
  <si>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</si>
  <si>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</si>
  <si>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</si>
  <si>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</si>
  <si>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</si>
  <si>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</si>
  <si>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</si>
  <si>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</si>
  <si>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</si>
  <si>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</si>
  <si>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</si>
  <si>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</si>
  <si>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</si>
  <si>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</si>
  <si>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</si>
  <si>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</si>
  <si>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</si>
  <si>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</si>
  <si>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</si>
  <si>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</si>
  <si>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</si>
  <si>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</si>
  <si>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</si>
  <si>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</si>
  <si>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</si>
  <si>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</si>
  <si>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</si>
  <si>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</si>
  <si>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</si>
  <si>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</si>
  <si>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</si>
  <si>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</si>
  <si>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</si>
  <si>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</si>
  <si>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</si>
  <si>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</si>
  <si>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</si>
  <si>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</si>
  <si>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</si>
  <si>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</si>
  <si>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</si>
  <si>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</si>
  <si>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</si>
  <si>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</si>
  <si>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</si>
  <si>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</si>
  <si>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</si>
  <si>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</si>
  <si>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</si>
  <si>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</si>
  <si>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</si>
  <si>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</si>
  <si>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</si>
  <si>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</si>
  <si>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</si>
  <si>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</si>
  <si>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</si>
  <si>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</si>
  <si>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</si>
  <si>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</si>
  <si>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</si>
  <si>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</si>
  <si>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</si>
  <si>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</si>
  <si>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</si>
  <si>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</si>
  <si>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</si>
  <si>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</si>
  <si>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</si>
  <si>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</si>
  <si>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</si>
  <si>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</si>
  <si>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</si>
  <si>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</si>
  <si>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</si>
  <si>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</si>
  <si>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</si>
  <si>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</si>
  <si>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</si>
  <si>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</si>
  <si>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</si>
  <si>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</si>
  <si>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</si>
  <si>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</si>
  <si>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</si>
  <si>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</si>
  <si>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</si>
  <si>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</si>
  <si>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</si>
  <si>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</si>
  <si>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</si>
  <si>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</si>
  <si>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</si>
  <si>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</si>
  <si>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</si>
  <si>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</si>
  <si>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</si>
  <si>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</si>
  <si>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</si>
  <si>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</si>
  <si>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</si>
  <si>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</si>
  <si>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</si>
  <si>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</si>
  <si>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</si>
  <si>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</si>
  <si>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</si>
  <si>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</si>
  <si>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</si>
  <si>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</si>
  <si>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</si>
  <si>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</si>
  <si>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</si>
  <si>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</si>
  <si>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</si>
  <si>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</si>
  <si>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</si>
  <si>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</si>
  <si>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</si>
  <si>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</si>
  <si>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</si>
  <si>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</si>
  <si>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</si>
  <si>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</si>
  <si>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</si>
  <si>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</si>
  <si>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</si>
  <si>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</si>
  <si>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</si>
  <si>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</si>
  <si>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</si>
  <si>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</si>
  <si>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</si>
  <si>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</si>
  <si>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</si>
  <si>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</si>
  <si>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</si>
  <si>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</si>
  <si>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</si>
  <si>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</si>
  <si>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</si>
  <si>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</si>
  <si>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</si>
  <si>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</si>
  <si>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</si>
  <si>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</si>
  <si>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</si>
  <si>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</si>
  <si>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</si>
  <si>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</si>
  <si>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</si>
  <si>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</si>
  <si>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</si>
  <si>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</si>
  <si>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</si>
  <si>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</si>
  <si>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</si>
  <si>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</si>
  <si>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</si>
  <si>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</si>
  <si>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</si>
  <si>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</si>
  <si>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</si>
  <si>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</si>
  <si>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</si>
  <si>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</si>
  <si>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</si>
  <si>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</si>
  <si>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</si>
  <si>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</si>
  <si>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</si>
  <si>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</si>
  <si>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</si>
  <si>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</si>
  <si>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</si>
  <si>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</si>
  <si>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</si>
  <si>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</si>
  <si>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</si>
  <si>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</si>
  <si>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</si>
  <si>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</si>
  <si>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</si>
  <si>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</si>
  <si>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</si>
  <si>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</si>
  <si>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</si>
  <si>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</si>
  <si>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</si>
  <si>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</si>
  <si>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</si>
  <si>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</si>
  <si>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</si>
  <si>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</si>
  <si>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</si>
  <si>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</si>
  <si>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</si>
  <si>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</si>
  <si>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</si>
  <si>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</si>
  <si>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</si>
  <si>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</si>
  <si>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</si>
  <si>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</si>
  <si>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</si>
  <si>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</si>
  <si>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</si>
  <si>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</si>
  <si>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</si>
  <si>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</si>
  <si>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</si>
  <si>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</si>
  <si>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</si>
  <si>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</si>
  <si>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</si>
  <si>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</si>
  <si>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</si>
  <si>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</si>
  <si>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</si>
  <si>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</si>
  <si>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</si>
  <si>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</si>
  <si>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</si>
  <si>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</si>
  <si>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</si>
  <si>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</si>
  <si>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</si>
  <si>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</si>
  <si>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</si>
  <si>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</si>
  <si>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</si>
  <si>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</si>
  <si>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</si>
  <si>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</si>
  <si>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</si>
  <si>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</si>
  <si>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</si>
  <si>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</si>
  <si>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</si>
  <si>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</si>
  <si>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</si>
  <si>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</si>
  <si>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</si>
  <si>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</si>
  <si>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</si>
  <si>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</si>
  <si>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</si>
  <si>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</si>
  <si>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</si>
  <si>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</si>
  <si>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</si>
  <si>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</si>
  <si>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</si>
  <si>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</si>
  <si>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</si>
  <si>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</si>
  <si>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</si>
  <si>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</si>
  <si>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</si>
  <si>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</si>
  <si>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</si>
  <si>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</si>
  <si>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</si>
  <si>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</si>
  <si>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</si>
  <si>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</si>
  <si>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</si>
  <si>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</si>
  <si>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</si>
  <si>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</si>
  <si>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</si>
  <si>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</si>
  <si>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</si>
  <si>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</si>
  <si>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</si>
  <si>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</si>
  <si>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</si>
  <si>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</si>
  <si>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</si>
  <si>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</si>
  <si>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</si>
  <si>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</si>
  <si>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</si>
  <si>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</si>
  <si>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</si>
  <si>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</si>
  <si>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</si>
  <si>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</si>
  <si>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</si>
  <si>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</si>
  <si>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</si>
  <si>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</si>
  <si>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</si>
  <si>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</si>
  <si>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</si>
  <si>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</si>
  <si>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</si>
  <si>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</si>
  <si>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</si>
  <si>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</si>
  <si>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</si>
  <si>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</si>
  <si>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</si>
  <si>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</si>
  <si>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</si>
  <si>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</si>
  <si>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</si>
  <si>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</si>
  <si>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</si>
  <si>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</si>
  <si>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</si>
  <si>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</si>
  <si>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</si>
  <si>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</si>
  <si>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</si>
  <si>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</si>
  <si>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</si>
  <si>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</si>
  <si>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</si>
  <si>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</si>
  <si>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</si>
  <si>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</si>
  <si>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</si>
  <si>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</si>
  <si>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</si>
  <si>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</si>
  <si>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</si>
  <si>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</si>
  <si>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</si>
  <si>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</si>
  <si>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</si>
  <si>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</si>
  <si>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</si>
  <si>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</si>
  <si>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</si>
  <si>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</si>
  <si>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</si>
  <si>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</si>
  <si>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</si>
  <si>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</si>
  <si>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</si>
  <si>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</si>
  <si>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</si>
  <si>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</si>
  <si>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</si>
  <si>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</si>
  <si>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</si>
  <si>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</si>
  <si>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</si>
  <si>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</si>
  <si>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</si>
  <si>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</si>
  <si>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</si>
  <si>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</si>
  <si>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</si>
  <si>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</si>
  <si>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</si>
  <si>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</si>
  <si>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</si>
  <si>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</si>
  <si>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</si>
  <si>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</si>
  <si>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</si>
  <si>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</si>
  <si>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</si>
  <si>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</si>
  <si>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</si>
  <si>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</si>
  <si>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</si>
  <si>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</si>
  <si>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</si>
  <si>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</si>
  <si>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</si>
  <si>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</si>
  <si>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</si>
  <si>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</si>
  <si>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</si>
  <si>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</si>
  <si>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</si>
  <si>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</si>
  <si>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</si>
  <si>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</si>
  <si>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</si>
  <si>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</si>
  <si>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</si>
  <si>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</si>
  <si>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</si>
  <si>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</si>
  <si>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</si>
  <si>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</si>
  <si>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</si>
  <si>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</si>
  <si>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</si>
  <si>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</si>
  <si>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</si>
  <si>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</si>
  <si>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</si>
  <si>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</si>
  <si>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</si>
  <si>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</si>
  <si>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</si>
  <si>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</si>
  <si>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</si>
  <si>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</si>
  <si>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</si>
  <si>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</si>
  <si>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</si>
  <si>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</si>
  <si>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</si>
  <si>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</si>
  <si>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</si>
  <si>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</si>
  <si>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</si>
  <si>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</si>
  <si>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</si>
  <si>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</si>
  <si>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</si>
  <si>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</si>
  <si>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</si>
  <si>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</si>
  <si>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</si>
  <si>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</si>
  <si>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</si>
  <si>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</si>
  <si>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</si>
  <si>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</si>
  <si>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</si>
  <si>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</si>
  <si>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</si>
  <si>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</si>
  <si>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</si>
  <si>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</si>
  <si>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</si>
  <si>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</si>
  <si>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</si>
  <si>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</si>
  <si>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</si>
  <si>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</si>
  <si>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</si>
  <si>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</si>
  <si>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</si>
  <si>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</si>
  <si>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</si>
  <si>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</si>
  <si>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</si>
  <si>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</si>
  <si>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</si>
  <si>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</si>
  <si>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</si>
  <si>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</si>
  <si>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</si>
  <si>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</si>
  <si>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</si>
  <si>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</si>
  <si>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</si>
  <si>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</si>
  <si>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</si>
  <si>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</si>
  <si>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</si>
  <si>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</si>
  <si>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</si>
  <si>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</si>
  <si>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</si>
  <si>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</si>
  <si>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</si>
  <si>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</si>
  <si>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</si>
  <si>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</si>
  <si>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</si>
  <si>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</si>
  <si>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</si>
  <si>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</si>
  <si>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</si>
  <si>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</si>
  <si>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</si>
  <si>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</si>
  <si>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</si>
  <si>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</si>
  <si>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</si>
  <si>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</si>
  <si>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</si>
  <si>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</si>
  <si>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</si>
  <si>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</si>
  <si>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</si>
  <si>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</si>
  <si>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</si>
  <si>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</si>
  <si>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</si>
  <si>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</si>
  <si>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</si>
  <si>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</si>
  <si>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</si>
  <si>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</si>
  <si>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</si>
  <si>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</si>
  <si>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</si>
  <si>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</si>
  <si>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</si>
  <si>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</si>
  <si>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</si>
  <si>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</si>
  <si>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</si>
  <si>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</si>
  <si>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</si>
  <si>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</si>
  <si>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</si>
  <si>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</si>
  <si>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</si>
  <si>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</si>
  <si>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</si>
  <si>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</si>
  <si>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</si>
  <si>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</si>
  <si>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</si>
  <si>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</si>
  <si>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</si>
  <si>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</si>
  <si>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</si>
  <si>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</si>
  <si>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</si>
  <si>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</si>
  <si>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</si>
  <si>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</si>
  <si>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</si>
  <si>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</si>
  <si>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</si>
  <si>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</si>
  <si>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</si>
  <si>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</si>
  <si>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</si>
  <si>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</si>
  <si>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</si>
  <si>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</si>
  <si>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</si>
  <si>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</si>
  <si>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</si>
  <si>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</si>
  <si>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</si>
  <si>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</si>
  <si>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</si>
  <si>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</si>
  <si>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</si>
  <si>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</si>
  <si>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</si>
  <si>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</si>
  <si>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</si>
  <si>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</si>
  <si>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</si>
  <si>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</si>
  <si>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</si>
  <si>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</si>
  <si>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</si>
  <si>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</si>
  <si>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</si>
  <si>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</si>
  <si>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</si>
  <si>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</si>
  <si>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</si>
  <si>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</si>
  <si>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</si>
  <si>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</si>
  <si>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</si>
  <si>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</si>
  <si>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</si>
  <si>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</si>
  <si>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</si>
  <si>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</si>
  <si>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</si>
  <si>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</si>
  <si>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</si>
  <si>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</si>
  <si>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</si>
  <si>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</si>
  <si>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</si>
  <si>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</si>
  <si>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</si>
  <si>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</si>
  <si>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</si>
  <si>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</si>
  <si>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</si>
  <si>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</si>
  <si>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</si>
  <si>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</si>
  <si>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</si>
  <si>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</si>
  <si>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</si>
  <si>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</si>
  <si>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</si>
  <si>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</si>
  <si>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</si>
  <si>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</si>
  <si>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</si>
  <si>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</si>
  <si>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</si>
  <si>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</si>
  <si>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</si>
  <si>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</si>
  <si>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</si>
  <si>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</si>
  <si>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</si>
  <si>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</si>
  <si>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</si>
  <si>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</si>
  <si>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</si>
  <si>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</si>
  <si>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</si>
  <si>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</si>
  <si>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</si>
  <si>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</si>
  <si>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</si>
  <si>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</si>
  <si>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</si>
  <si>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</si>
  <si>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</si>
  <si>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</si>
  <si>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</si>
  <si>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</si>
  <si>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</si>
  <si>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</si>
  <si>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</si>
  <si>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</si>
  <si>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</si>
  <si>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</si>
  <si>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</si>
  <si>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</si>
  <si>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</si>
  <si>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</si>
  <si>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</si>
  <si>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</si>
  <si>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</si>
  <si>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</si>
  <si>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</si>
  <si>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</si>
  <si>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</si>
  <si>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</si>
  <si>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</si>
  <si>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</si>
  <si>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</si>
  <si>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</si>
  <si>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</si>
  <si>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</si>
  <si>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</si>
  <si>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</si>
  <si>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</si>
  <si>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</si>
  <si>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</si>
  <si>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</si>
  <si>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</si>
  <si>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</si>
  <si>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</si>
  <si>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</si>
  <si>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</si>
  <si>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</si>
  <si>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</si>
  <si>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</si>
  <si>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</si>
  <si>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</si>
  <si>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</si>
  <si>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</si>
  <si>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</si>
  <si>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</si>
  <si>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</si>
  <si>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</si>
  <si>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</si>
  <si>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</si>
  <si>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</si>
  <si>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</si>
  <si>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</si>
  <si>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</si>
  <si>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</si>
  <si>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</si>
  <si>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</si>
  <si>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</si>
  <si>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</si>
  <si>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</si>
  <si>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</si>
  <si>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</si>
  <si>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</si>
  <si>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</si>
  <si>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</si>
  <si>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</si>
  <si>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</si>
  <si>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</si>
  <si>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</si>
  <si>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</si>
  <si>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</si>
  <si>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</si>
  <si>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</si>
  <si>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</si>
  <si>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</si>
  <si>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</si>
  <si>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</si>
  <si>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</si>
  <si>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</si>
  <si>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</si>
  <si>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</si>
  <si>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</si>
  <si>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</si>
  <si>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</si>
  <si>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</si>
  <si>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</si>
  <si>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</si>
  <si>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</si>
  <si>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</si>
  <si>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</si>
  <si>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</si>
  <si>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</si>
  <si>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</si>
  <si>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</si>
  <si>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</si>
  <si>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</si>
  <si>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</si>
  <si>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</si>
  <si>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</si>
  <si>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</si>
  <si>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</si>
  <si>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</si>
  <si>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</si>
  <si>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</si>
  <si>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</si>
  <si>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</si>
  <si>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</si>
  <si>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</si>
  <si>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</si>
  <si>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</si>
  <si>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</si>
  <si>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</si>
  <si>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</si>
  <si>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</si>
  <si>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</si>
  <si>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</si>
  <si>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</si>
  <si>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</si>
  <si>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</si>
  <si>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</si>
  <si>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</si>
  <si>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</si>
  <si>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</si>
  <si>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</si>
  <si>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</si>
  <si>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</si>
  <si>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</si>
  <si>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</si>
  <si>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</si>
  <si>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</si>
  <si>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</si>
  <si>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</si>
  <si>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</si>
  <si>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</si>
  <si>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</si>
  <si>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</si>
  <si>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</si>
  <si>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</si>
  <si>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</si>
  <si>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</si>
  <si>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</si>
  <si>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</si>
  <si>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</si>
  <si>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</si>
  <si>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</si>
  <si>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</si>
  <si>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</si>
  <si>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</si>
  <si>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</si>
  <si>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</si>
  <si>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</si>
  <si>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</si>
  <si>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</si>
  <si>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</si>
  <si>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</si>
  <si>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</si>
  <si>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</si>
  <si>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</si>
  <si>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</si>
  <si>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</si>
  <si>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</si>
  <si>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</si>
  <si>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</si>
  <si>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</si>
  <si>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</si>
  <si>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</si>
  <si>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</si>
  <si>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</si>
  <si>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</si>
  <si>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</si>
  <si>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</si>
  <si>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</si>
  <si>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</si>
  <si>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</si>
  <si>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</si>
  <si>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</si>
  <si>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</si>
  <si>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</si>
  <si>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</si>
  <si>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</si>
  <si>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</si>
  <si>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</si>
  <si>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</si>
  <si>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</si>
  <si>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</si>
  <si>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</si>
  <si>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</si>
  <si>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</si>
  <si>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</si>
  <si>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</si>
  <si>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</si>
  <si>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</si>
  <si>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</si>
  <si>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</si>
  <si>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</si>
  <si>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</si>
  <si>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</si>
  <si>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</si>
  <si>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</si>
  <si>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</si>
  <si>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</si>
  <si>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</si>
  <si>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</si>
  <si>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</si>
  <si>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</si>
  <si>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</si>
  <si>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</si>
  <si>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</si>
  <si>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</si>
  <si>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</si>
  <si>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</si>
  <si>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</si>
  <si>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</si>
  <si>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</si>
  <si>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</si>
  <si>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</si>
  <si>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</si>
  <si>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</si>
  <si>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</si>
  <si>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</si>
  <si>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</si>
  <si>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</si>
  <si>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</si>
  <si>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</si>
  <si>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</si>
  <si>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</si>
  <si>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</si>
  <si>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</si>
  <si>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</si>
  <si>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</si>
  <si>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</si>
  <si>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</si>
  <si>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</si>
  <si>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</si>
  <si>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</si>
  <si>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</si>
  <si>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</si>
  <si>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</si>
  <si>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</si>
  <si>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</si>
  <si>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</si>
  <si>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</si>
  <si>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</si>
  <si>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</si>
  <si>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</si>
  <si>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</si>
  <si>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</si>
  <si>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</si>
  <si>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</si>
  <si>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</si>
  <si>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</si>
  <si>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</si>
  <si>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</si>
  <si>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</si>
  <si>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</si>
  <si>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</si>
  <si>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</si>
  <si>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</si>
  <si>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</si>
  <si>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</si>
  <si>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</si>
  <si>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</si>
  <si>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</si>
  <si>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</si>
  <si>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</si>
  <si>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</si>
  <si>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</si>
  <si>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</si>
  <si>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</si>
  <si>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</si>
  <si>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</si>
  <si>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</si>
  <si>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</si>
  <si>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</si>
  <si>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</si>
  <si>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</si>
  <si>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</si>
  <si>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</si>
  <si>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</si>
  <si>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</si>
  <si>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</si>
  <si>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</si>
  <si>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</si>
  <si>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</si>
  <si>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</si>
  <si>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</si>
  <si>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</si>
  <si>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</si>
  <si>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</si>
  <si>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</si>
  <si>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</si>
  <si>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</si>
  <si>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</si>
  <si>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</si>
  <si>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</si>
  <si>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</si>
  <si>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</si>
  <si>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</si>
  <si>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</si>
  <si>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</si>
  <si>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</si>
  <si>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</si>
  <si>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</si>
  <si>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</si>
  <si>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</si>
  <si>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</si>
  <si>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</si>
  <si>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</si>
  <si>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</si>
  <si>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</si>
  <si>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</si>
  <si>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</si>
  <si>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</si>
  <si>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</si>
  <si>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</si>
  <si>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</si>
  <si>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</si>
  <si>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</si>
  <si>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</si>
  <si>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</si>
  <si>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</si>
  <si>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</si>
  <si>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</si>
  <si>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</si>
  <si>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</si>
  <si>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</si>
  <si>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</si>
  <si>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</si>
  <si>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</si>
  <si>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</si>
  <si>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</si>
  <si>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</si>
  <si>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</si>
  <si>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</si>
  <si>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</si>
  <si>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</si>
  <si>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</si>
  <si>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</si>
  <si>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</si>
  <si>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</si>
  <si>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</si>
  <si>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</si>
  <si>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</si>
  <si>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</si>
  <si>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</si>
  <si>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</si>
  <si>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</si>
  <si>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</si>
  <si>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</si>
  <si>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</si>
  <si>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</si>
  <si>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</si>
  <si>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</si>
  <si>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</si>
  <si>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</si>
  <si>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</si>
  <si>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</si>
  <si>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</si>
  <si>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</si>
  <si>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</si>
  <si>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</si>
  <si>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</si>
  <si>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</si>
  <si>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</si>
  <si>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</si>
  <si>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</si>
  <si>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</si>
  <si>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</si>
  <si>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</si>
  <si>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</si>
  <si>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</si>
  <si>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</si>
  <si>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</si>
  <si>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</si>
  <si>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</si>
  <si>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</si>
  <si>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</si>
  <si>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</si>
  <si>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</si>
  <si>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</si>
  <si>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</si>
  <si>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</si>
  <si>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</si>
  <si>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</si>
  <si>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</si>
  <si>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</si>
  <si>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</si>
  <si>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</si>
  <si>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</si>
  <si>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</si>
  <si>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</si>
  <si>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</si>
  <si>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</si>
  <si>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</si>
  <si>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</si>
  <si>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</si>
  <si>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</si>
  <si>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</si>
  <si>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</si>
  <si>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</si>
  <si>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</si>
  <si>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</si>
  <si>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</si>
  <si>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</si>
  <si>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</si>
  <si>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</si>
  <si>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</si>
  <si>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</si>
  <si>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</si>
  <si>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</si>
  <si>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</si>
  <si>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</si>
  <si>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</si>
  <si>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</si>
  <si>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</si>
  <si>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</si>
  <si>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</si>
  <si>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</si>
  <si>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</si>
  <si>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</si>
  <si>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</si>
  <si>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</si>
  <si>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</si>
  <si>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</si>
  <si>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</si>
  <si>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</si>
  <si>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</si>
  <si>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</si>
  <si>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</si>
  <si>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</si>
  <si>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</si>
  <si>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</si>
  <si>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</si>
  <si>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</si>
  <si>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</si>
  <si>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</si>
  <si>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</si>
  <si>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</si>
  <si>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</si>
  <si>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</si>
  <si>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</si>
  <si>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</si>
  <si>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</si>
  <si>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</si>
  <si>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</si>
  <si>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</si>
  <si>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</si>
  <si>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</si>
  <si>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</si>
  <si>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</si>
  <si>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</si>
  <si>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</si>
  <si>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</si>
  <si>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</si>
  <si>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</si>
  <si>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</si>
  <si>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</si>
  <si>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</si>
  <si>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</si>
  <si>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</si>
  <si>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</si>
  <si>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</si>
  <si>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</si>
  <si>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</si>
  <si>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</si>
  <si>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</si>
  <si>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</si>
  <si>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</si>
  <si>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</si>
  <si>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</si>
  <si>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</si>
  <si>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</si>
  <si>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</si>
  <si>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</si>
  <si>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</si>
  <si>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</si>
  <si>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</si>
  <si>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</si>
  <si>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</si>
  <si>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</si>
  <si>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</si>
  <si>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</si>
  <si>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</si>
  <si>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</si>
  <si>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</si>
  <si>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</si>
  <si>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</si>
  <si>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</si>
  <si>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</si>
  <si>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</si>
  <si>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</si>
  <si>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</si>
  <si>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</si>
  <si>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</si>
  <si>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</si>
  <si>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</si>
  <si>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</si>
  <si>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</si>
  <si>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</si>
  <si>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</si>
  <si>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</si>
  <si>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</si>
  <si>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</si>
  <si>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</si>
  <si>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</si>
  <si>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</si>
  <si>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</si>
  <si>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</si>
  <si>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</si>
  <si>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</si>
  <si>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</si>
  <si>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</si>
  <si>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</si>
  <si>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</si>
  <si>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</si>
  <si>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</si>
  <si>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</si>
  <si>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</si>
  <si>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</si>
  <si>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</si>
  <si>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</si>
  <si>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</si>
  <si>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</si>
  <si>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</si>
  <si>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</si>
  <si>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</si>
  <si>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</si>
  <si>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</si>
  <si>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</si>
  <si>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</si>
  <si>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</si>
  <si>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</si>
  <si>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</si>
  <si>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</si>
  <si>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</si>
  <si>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</si>
  <si>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</si>
  <si>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</si>
  <si>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</si>
  <si>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</si>
  <si>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</si>
  <si>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</si>
  <si>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</si>
  <si>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</si>
  <si>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</si>
  <si>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</si>
  <si>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</si>
  <si>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</si>
  <si>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</si>
  <si>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</si>
  <si>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</si>
  <si>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</si>
  <si>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</si>
  <si>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</si>
  <si>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</si>
  <si>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</si>
  <si>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</si>
  <si>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</si>
  <si>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</si>
  <si>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</si>
  <si>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</si>
  <si>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</si>
  <si>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</si>
  <si>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</si>
  <si>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</si>
  <si>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</si>
  <si>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</si>
  <si>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</si>
  <si>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</si>
  <si>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</si>
  <si>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</si>
  <si>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</si>
  <si>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</si>
  <si>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</si>
  <si>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</si>
  <si>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</si>
  <si>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</si>
  <si>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</si>
  <si>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</si>
  <si>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</si>
  <si>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</si>
  <si>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</si>
  <si>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</si>
  <si>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</si>
  <si>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</si>
  <si>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</si>
  <si>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</si>
  <si>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</si>
  <si>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</si>
  <si>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</si>
  <si>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</si>
  <si>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</si>
  <si>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</si>
  <si>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</si>
  <si>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</si>
  <si>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</si>
  <si>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</si>
  <si>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</si>
  <si>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</si>
  <si>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</si>
  <si>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</si>
  <si>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</si>
  <si>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</si>
  <si>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</si>
  <si>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</si>
  <si>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</si>
  <si>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</si>
  <si>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</si>
  <si>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</si>
  <si>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</si>
  <si>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</si>
  <si>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</si>
  <si>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</si>
  <si>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</si>
  <si>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</si>
  <si>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</si>
  <si>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</si>
  <si>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</si>
  <si>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</si>
  <si>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</si>
  <si>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</si>
  <si>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</si>
  <si>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</si>
  <si>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</si>
  <si>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</si>
  <si>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</si>
  <si>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</si>
  <si>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</si>
  <si>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</si>
  <si>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</si>
  <si>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</si>
  <si>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</si>
  <si>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</si>
  <si>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</si>
  <si>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</si>
  <si>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</si>
  <si>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</si>
  <si>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</si>
  <si>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</si>
  <si>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</si>
  <si>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</si>
  <si>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</si>
  <si>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</si>
  <si>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</si>
  <si>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</si>
  <si>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</si>
  <si>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</si>
  <si>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</si>
  <si>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</si>
  <si>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</si>
  <si>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</si>
  <si>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</si>
  <si>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</si>
  <si>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</si>
  <si>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</si>
  <si>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</si>
  <si>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</si>
  <si>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</si>
  <si>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</si>
  <si>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</si>
  <si>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</si>
  <si>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</si>
  <si>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</si>
  <si>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</si>
  <si>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</si>
  <si>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</si>
  <si>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</si>
  <si>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</si>
  <si>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</si>
  <si>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</si>
  <si>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</si>
  <si>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</si>
  <si>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</si>
  <si>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</si>
  <si>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</si>
  <si>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</si>
  <si>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</si>
  <si>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</si>
  <si>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</si>
  <si>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</si>
  <si>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</si>
  <si>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</si>
  <si>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</si>
  <si>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</si>
  <si>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</si>
  <si>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</si>
  <si>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</si>
  <si>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</si>
  <si>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</si>
  <si>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</si>
  <si>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</si>
  <si>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</si>
  <si>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</si>
  <si>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</si>
  <si>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</si>
  <si>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</si>
  <si>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</si>
  <si>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</si>
  <si>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</si>
  <si>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</si>
  <si>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</si>
  <si>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</si>
  <si>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</si>
  <si>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</si>
  <si>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</si>
  <si>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</si>
  <si>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</si>
  <si>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</si>
  <si>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</si>
  <si>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</si>
  <si>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</si>
  <si>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</si>
  <si>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</si>
  <si>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</si>
  <si>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</si>
  <si>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</si>
  <si>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</si>
  <si>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</si>
  <si>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</si>
  <si>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</si>
  <si>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</si>
  <si>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</si>
  <si>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</si>
  <si>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</si>
  <si>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</si>
  <si>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</si>
  <si>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</si>
  <si>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</si>
  <si>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</si>
  <si>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</si>
  <si>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</si>
  <si>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</si>
  <si>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</si>
  <si>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</si>
  <si>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</si>
  <si>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</si>
  <si>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</si>
  <si>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</si>
  <si>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</si>
  <si>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</si>
  <si>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</si>
  <si>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</si>
  <si>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</si>
  <si>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</si>
  <si>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</si>
  <si>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</si>
  <si>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</si>
  <si>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</si>
  <si>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</si>
  <si>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</si>
  <si>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</si>
  <si>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</si>
  <si>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</si>
  <si>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</si>
  <si>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</si>
  <si>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</si>
  <si>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</si>
  <si>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</si>
  <si>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</si>
  <si>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</si>
  <si>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</si>
  <si>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</si>
  <si>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</si>
  <si>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</si>
  <si>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</si>
  <si>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</si>
  <si>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</si>
  <si>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</si>
  <si>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</si>
  <si>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</si>
  <si>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</si>
  <si>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</si>
  <si>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</si>
  <si>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</si>
  <si>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</si>
  <si>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</si>
  <si>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</si>
  <si>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</si>
  <si>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</si>
  <si>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</si>
  <si>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</si>
  <si>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</si>
  <si>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</si>
  <si>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</si>
  <si>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</si>
  <si>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</si>
  <si>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</si>
  <si>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</si>
  <si>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</si>
  <si>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</si>
  <si>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</si>
  <si>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</si>
  <si>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</si>
  <si>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</si>
  <si>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</si>
  <si>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</si>
  <si>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</si>
  <si>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</si>
  <si>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</si>
  <si>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</si>
  <si>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</si>
  <si>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</si>
  <si>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</si>
  <si>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</si>
  <si>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</si>
  <si>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</si>
  <si>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</si>
  <si>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</si>
  <si>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</si>
  <si>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</si>
  <si>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</si>
  <si>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</si>
  <si>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</si>
  <si>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</si>
  <si>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</si>
  <si>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</si>
  <si>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</si>
  <si>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</si>
  <si>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</si>
  <si>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</si>
  <si>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</si>
  <si>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</si>
  <si>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</si>
  <si>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</si>
  <si>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</si>
  <si>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</si>
  <si>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</si>
  <si>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</si>
  <si>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</si>
  <si>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</si>
  <si>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</si>
  <si>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</si>
  <si>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</si>
  <si>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</si>
  <si>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</si>
  <si>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</si>
  <si>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</si>
  <si>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</si>
  <si>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</si>
  <si>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</si>
  <si>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</si>
  <si>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</si>
  <si>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</si>
  <si>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</si>
  <si>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</si>
  <si>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</si>
  <si>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</si>
  <si>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</si>
  <si>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</si>
  <si>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</si>
  <si>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</si>
  <si>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</si>
  <si>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</si>
  <si>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</si>
  <si>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</si>
  <si>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</si>
  <si>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</si>
  <si>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</si>
  <si>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</si>
  <si>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</si>
  <si>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</si>
  <si>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</si>
  <si>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</si>
  <si>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</si>
  <si>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</si>
  <si>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</si>
  <si>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</si>
  <si>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</si>
  <si>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</si>
  <si>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</si>
  <si>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</si>
  <si>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</si>
  <si>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</si>
  <si>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</si>
  <si>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</si>
  <si>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</si>
  <si>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</si>
  <si>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</si>
  <si>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</si>
  <si>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</si>
  <si>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</si>
  <si>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</si>
  <si>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</si>
  <si>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</si>
  <si>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</si>
  <si>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</si>
  <si>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</si>
  <si>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</si>
  <si>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</si>
  <si>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</si>
  <si>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</si>
  <si>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</si>
  <si>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</si>
  <si>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</si>
  <si>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</si>
  <si>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</si>
  <si>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</si>
  <si>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</si>
  <si>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</si>
  <si>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</si>
  <si>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</si>
  <si>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</si>
  <si>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</si>
  <si>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</si>
  <si>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</si>
  <si>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</si>
  <si>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</si>
  <si>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</si>
  <si>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</si>
  <si>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</si>
  <si>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</si>
  <si>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</si>
  <si>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</si>
  <si>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</si>
  <si>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</si>
  <si>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</si>
  <si>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</si>
  <si>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</si>
  <si>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</si>
  <si>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</si>
  <si>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</si>
  <si>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</si>
  <si>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</si>
  <si>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</si>
  <si>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</si>
  <si>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</si>
  <si>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</si>
  <si>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</si>
  <si>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</si>
  <si>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</si>
  <si>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</si>
  <si>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</si>
  <si>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</si>
  <si>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</si>
  <si>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</si>
  <si>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</si>
  <si>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</si>
  <si>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</si>
  <si>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</si>
  <si>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</si>
  <si>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</si>
  <si>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</si>
  <si>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</si>
  <si>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</si>
  <si>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</si>
  <si>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</si>
  <si>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</si>
  <si>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</si>
  <si>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</si>
  <si>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</si>
  <si>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</si>
  <si>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</si>
  <si>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</si>
  <si>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</si>
  <si>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</si>
  <si>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</si>
  <si>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</si>
  <si>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</si>
  <si>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</si>
  <si>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</si>
  <si>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</si>
  <si>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</si>
  <si>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</si>
  <si>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</si>
  <si>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</si>
  <si>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</si>
  <si>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</si>
  <si>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</si>
  <si>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</si>
  <si>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</si>
  <si>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</si>
  <si>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</si>
  <si>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</si>
  <si>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</si>
  <si>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</si>
  <si>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</si>
  <si>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</si>
  <si>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</si>
  <si>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</si>
  <si>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</si>
  <si>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</si>
  <si>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</si>
  <si>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</si>
  <si>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</si>
  <si>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</si>
  <si>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</si>
  <si>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</si>
  <si>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</si>
  <si>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</si>
  <si>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</si>
  <si>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</si>
  <si>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</si>
  <si>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</si>
  <si>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</si>
  <si>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</si>
  <si>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</si>
  <si>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</si>
  <si>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</si>
  <si>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</si>
  <si>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</si>
  <si>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</si>
  <si>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</si>
  <si>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</si>
  <si>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</si>
  <si>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</si>
  <si>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</si>
  <si>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</si>
  <si>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</si>
  <si>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</si>
  <si>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</si>
  <si>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</si>
  <si>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</si>
  <si>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</si>
  <si>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</si>
  <si>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</si>
  <si>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</si>
  <si>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</si>
  <si>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</si>
  <si>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</si>
  <si>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</si>
  <si>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</si>
  <si>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</si>
  <si>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</si>
  <si>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</si>
  <si>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</si>
  <si>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</si>
  <si>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</si>
  <si>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</si>
  <si>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</si>
  <si>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</si>
  <si>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</si>
  <si>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</si>
  <si>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</si>
  <si>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</si>
  <si>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</si>
  <si>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</si>
  <si>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</si>
  <si>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</si>
  <si>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</si>
  <si>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</si>
  <si>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</si>
  <si>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</si>
  <si>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</si>
  <si>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</si>
  <si>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</si>
  <si>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</si>
  <si>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</si>
  <si>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</si>
  <si>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</si>
  <si>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</si>
  <si>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</si>
  <si>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</si>
  <si>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</si>
  <si>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</si>
  <si>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</si>
  <si>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</si>
  <si>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</si>
  <si>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</si>
  <si>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</si>
  <si>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</si>
  <si>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</si>
  <si>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</si>
  <si>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</si>
  <si>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</si>
  <si>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</si>
  <si>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</si>
  <si>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</si>
  <si>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</si>
  <si>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</si>
  <si>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</si>
  <si>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</si>
  <si>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</si>
  <si>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</si>
  <si>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</si>
  <si>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</si>
  <si>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</si>
  <si>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</si>
  <si>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</si>
  <si>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</si>
  <si>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</si>
  <si>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</si>
  <si>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</si>
  <si>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</si>
  <si>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</si>
  <si>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</si>
  <si>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</si>
  <si>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</si>
  <si>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</si>
  <si>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</si>
  <si>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</si>
  <si>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</si>
  <si>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</si>
  <si>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</si>
  <si>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</si>
  <si>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</si>
  <si>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</si>
  <si>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</si>
  <si>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</si>
  <si>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</si>
  <si>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</si>
  <si>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</si>
  <si>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</si>
  <si>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</si>
  <si>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</si>
  <si>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</si>
  <si>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</si>
  <si>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</si>
  <si>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</si>
  <si>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</si>
  <si>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</si>
  <si>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</si>
  <si>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</si>
  <si>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</si>
  <si>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</si>
  <si>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</si>
  <si>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</si>
  <si>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</si>
  <si>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</si>
  <si>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</si>
  <si>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</si>
  <si>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</si>
  <si>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</si>
  <si>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</si>
  <si>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</si>
  <si>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</si>
  <si>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</si>
  <si>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</si>
  <si>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</si>
  <si>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</si>
  <si>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</si>
  <si>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</si>
  <si>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</si>
  <si>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</si>
  <si>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</si>
  <si>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</si>
  <si>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</si>
  <si>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</si>
  <si>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</si>
  <si>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</si>
  <si>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</si>
  <si>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</si>
  <si>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</si>
  <si>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</si>
  <si>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</si>
  <si>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</si>
  <si>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</si>
  <si>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</si>
  <si>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</si>
  <si>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</si>
  <si>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</si>
  <si>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</si>
  <si>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</si>
  <si>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</si>
  <si>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</si>
  <si>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</si>
  <si>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</si>
  <si>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</si>
  <si>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</si>
  <si>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</si>
  <si>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</si>
  <si>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</si>
  <si>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</si>
  <si>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</si>
  <si>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</si>
  <si>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</si>
  <si>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</si>
  <si>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</si>
  <si>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</si>
  <si>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</si>
  <si>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</si>
  <si>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</si>
  <si>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</si>
  <si>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</si>
  <si>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</si>
  <si>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</si>
  <si>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</si>
  <si>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</si>
  <si>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</si>
  <si>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</si>
  <si>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</si>
  <si>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</si>
  <si>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</si>
  <si>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</si>
  <si>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</si>
  <si>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</si>
  <si>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</si>
  <si>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</si>
  <si>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</si>
  <si>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</si>
  <si>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</si>
  <si>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</si>
  <si>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</si>
  <si>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</si>
  <si>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</si>
  <si>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</si>
  <si>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</si>
  <si>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</si>
  <si>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</si>
  <si>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</si>
  <si>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</si>
  <si>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</si>
  <si>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</si>
  <si>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</si>
  <si>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</si>
  <si>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</si>
  <si>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</si>
  <si>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</si>
  <si>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</si>
  <si>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</si>
  <si>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</si>
  <si>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</si>
  <si>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</si>
  <si>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</si>
  <si>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</si>
  <si>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</si>
  <si>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</si>
  <si>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</si>
  <si>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</si>
  <si>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</si>
  <si>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</si>
  <si>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</si>
  <si>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</si>
  <si>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</si>
  <si>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</si>
  <si>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</si>
  <si>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</si>
  <si>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</si>
  <si>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</si>
  <si>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</si>
  <si>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</si>
  <si>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</si>
  <si>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</si>
  <si>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</si>
  <si>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</si>
  <si>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</si>
  <si>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</si>
  <si>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</si>
  <si>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</si>
  <si>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</si>
  <si>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</si>
  <si>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</si>
  <si>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</si>
  <si>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</si>
  <si>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</si>
  <si>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</si>
  <si>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</si>
  <si>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</si>
  <si>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</si>
  <si>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</si>
  <si>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</si>
  <si>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</si>
  <si>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</si>
  <si>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</si>
  <si>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</si>
  <si>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</si>
  <si>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</si>
  <si>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</si>
  <si>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</si>
  <si>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</si>
  <si>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</si>
  <si>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</si>
  <si>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</si>
  <si>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</si>
  <si>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</si>
  <si>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</si>
  <si>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</si>
  <si>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</si>
  <si>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</si>
  <si>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</si>
  <si>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</si>
  <si>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</si>
  <si>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</si>
  <si>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</si>
  <si>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</si>
  <si>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</si>
  <si>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</si>
  <si>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</si>
  <si>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</si>
  <si>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</si>
  <si>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</si>
  <si>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</si>
  <si>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</si>
  <si>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</si>
  <si>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</si>
  <si>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</si>
  <si>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</si>
  <si>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</si>
  <si>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</si>
  <si>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</si>
  <si>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</si>
  <si>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</si>
  <si>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</si>
  <si>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</si>
  <si>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</si>
  <si>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</si>
  <si>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</si>
  <si>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</si>
  <si>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</si>
  <si>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</si>
  <si>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</si>
  <si>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</si>
  <si>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</si>
  <si>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</si>
  <si>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</si>
  <si>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</si>
  <si>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</si>
  <si>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</si>
  <si>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</si>
  <si>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</si>
  <si>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</si>
  <si>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</si>
  <si>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</si>
  <si>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</si>
  <si>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</si>
  <si>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</si>
  <si>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</si>
  <si>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</si>
  <si>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</si>
  <si>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</si>
  <si>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</si>
  <si>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</si>
  <si>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</si>
  <si>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</si>
  <si>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</si>
  <si>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</si>
  <si>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</si>
  <si>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</si>
  <si>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</si>
  <si>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</si>
  <si>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</si>
  <si>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</si>
  <si>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</si>
  <si>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</si>
  <si>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</si>
  <si>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</si>
  <si>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</si>
  <si>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</si>
  <si>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</si>
  <si>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</si>
  <si>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</si>
  <si>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</si>
  <si>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</si>
  <si>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</si>
  <si>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</si>
  <si>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</si>
  <si>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</si>
  <si>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</si>
  <si>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</si>
  <si>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</si>
  <si>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</si>
  <si>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</si>
  <si>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</si>
  <si>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</si>
  <si>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</si>
  <si>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</si>
  <si>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</si>
  <si>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</si>
  <si>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</si>
  <si>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</si>
  <si>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</si>
  <si>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</si>
  <si>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</si>
  <si>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</si>
  <si>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</si>
  <si>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</si>
  <si>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</si>
  <si>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</si>
  <si>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</si>
  <si>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</si>
  <si>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</si>
  <si>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</si>
  <si>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</si>
  <si>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</si>
  <si>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</si>
  <si>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</si>
  <si>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</si>
  <si>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</si>
  <si>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</si>
  <si>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</si>
  <si>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</si>
  <si>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</si>
  <si>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</si>
  <si>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</si>
  <si>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</si>
  <si>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</si>
  <si>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</si>
  <si>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</si>
  <si>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</si>
  <si>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</si>
  <si>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</si>
  <si>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</si>
  <si>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</si>
  <si>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</si>
  <si>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</si>
  <si>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</si>
  <si>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</si>
  <si>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</si>
  <si>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</si>
  <si>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</si>
  <si>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</si>
  <si>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</si>
  <si>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</si>
  <si>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</si>
  <si>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</si>
  <si>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</si>
  <si>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</si>
  <si>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</si>
  <si>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</si>
  <si>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</si>
  <si>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</si>
  <si>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</si>
  <si>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</si>
  <si>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</si>
  <si>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</si>
  <si>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</si>
  <si>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</si>
  <si>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</si>
  <si>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</si>
  <si>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</si>
  <si>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</si>
  <si>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</si>
  <si>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</si>
  <si>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</si>
  <si>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</si>
  <si>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</si>
  <si>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</si>
  <si>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</si>
  <si>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</si>
  <si>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</si>
  <si>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</si>
  <si>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</si>
  <si>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</si>
  <si>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</si>
  <si>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</si>
  <si>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</si>
  <si>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</si>
  <si>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</si>
  <si>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</si>
  <si>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</si>
  <si>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</si>
  <si>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</si>
  <si>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</si>
  <si>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</si>
  <si>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</si>
  <si>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</si>
  <si>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</si>
  <si>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</si>
  <si>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</si>
  <si>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</si>
  <si>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</si>
  <si>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</si>
  <si>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</si>
  <si>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</si>
  <si>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</si>
  <si>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</si>
  <si>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</si>
  <si>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</si>
  <si>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</si>
  <si>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</si>
  <si>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</si>
  <si>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</si>
  <si>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</si>
  <si>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</si>
  <si>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</si>
  <si>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</si>
  <si>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</si>
  <si>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</si>
  <si>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</si>
  <si>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</si>
  <si>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</si>
  <si>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</si>
  <si>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</si>
  <si>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</si>
  <si>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</si>
  <si>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</si>
  <si>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</si>
  <si>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</si>
  <si>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</si>
  <si>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</si>
  <si>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</si>
  <si>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</si>
  <si>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</si>
  <si>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</si>
  <si>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</si>
  <si>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</si>
  <si>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</si>
  <si>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</si>
  <si>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</si>
  <si>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</si>
  <si>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</si>
  <si>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</si>
  <si>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</si>
  <si>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</si>
  <si>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</si>
  <si>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</si>
  <si>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</si>
  <si>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</si>
  <si>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</si>
  <si>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</si>
  <si>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</si>
  <si>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</si>
  <si>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</si>
  <si>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</si>
  <si>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</si>
  <si>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</si>
  <si>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</si>
  <si>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</si>
  <si>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</si>
  <si>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</si>
  <si>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</si>
  <si>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</si>
  <si>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</si>
  <si>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</si>
  <si>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</si>
  <si>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</si>
  <si>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</si>
  <si>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</si>
  <si>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</si>
  <si>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</si>
  <si>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</si>
  <si>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</si>
  <si>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</si>
  <si>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</si>
  <si>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</si>
  <si>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</si>
  <si>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</si>
  <si>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</si>
  <si>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</si>
  <si>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</si>
  <si>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</si>
  <si>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</si>
  <si>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</si>
  <si>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</si>
  <si>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</si>
  <si>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</si>
  <si>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</si>
  <si>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</si>
  <si>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</si>
  <si>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</si>
  <si>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</si>
  <si>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</si>
  <si>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</si>
  <si>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</si>
  <si>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</si>
  <si>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</si>
  <si>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</si>
  <si>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</si>
  <si>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</si>
  <si>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</si>
  <si>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</si>
  <si>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</si>
  <si>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</si>
  <si>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</si>
  <si>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</si>
  <si>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</si>
  <si>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</si>
  <si>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</si>
  <si>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</si>
  <si>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</si>
  <si>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</si>
  <si>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</si>
  <si>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</si>
  <si>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</si>
  <si>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</si>
  <si>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</si>
  <si>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</si>
  <si>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</si>
  <si>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</si>
  <si>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</si>
  <si>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</si>
  <si>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</si>
  <si>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</si>
  <si>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</si>
  <si>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</si>
  <si>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</si>
  <si>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</si>
  <si>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</si>
  <si>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</si>
  <si>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</si>
  <si>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</si>
  <si>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</si>
  <si>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</si>
  <si>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</si>
  <si>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</si>
  <si>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</si>
  <si>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</si>
  <si>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</si>
  <si>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</si>
  <si>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</si>
  <si>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</si>
  <si>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</si>
  <si>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</si>
  <si>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</si>
  <si>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</si>
  <si>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</si>
  <si>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</si>
  <si>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</si>
  <si>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</si>
  <si>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</si>
  <si>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</si>
  <si>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</si>
  <si>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</si>
  <si>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</si>
  <si>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</si>
  <si>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</si>
  <si>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</si>
  <si>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</si>
  <si>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</si>
  <si>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</si>
  <si>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</si>
  <si>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</si>
  <si>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</si>
  <si>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</si>
  <si>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</si>
  <si>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</si>
  <si>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</si>
  <si>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</si>
  <si>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</si>
  <si>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</si>
  <si>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</si>
  <si>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</si>
  <si>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</si>
  <si>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</si>
  <si>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</si>
  <si>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</si>
  <si>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</si>
  <si>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</si>
  <si>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</si>
  <si>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</si>
  <si>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</si>
  <si>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</si>
  <si>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</si>
  <si>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</si>
  <si>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</si>
  <si>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</si>
  <si>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</si>
  <si>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</si>
  <si>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</si>
  <si>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</si>
  <si>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</si>
  <si>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</si>
  <si>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</si>
  <si>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</si>
  <si>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</si>
  <si>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</si>
  <si>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</si>
  <si>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</si>
  <si>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</si>
  <si>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</si>
  <si>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</si>
  <si>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</si>
  <si>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</si>
  <si>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</si>
  <si>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</si>
  <si>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</si>
  <si>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</si>
  <si>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</si>
  <si>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</si>
  <si>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</si>
  <si>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</si>
  <si>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</si>
  <si>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</si>
  <si>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</si>
  <si>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</si>
  <si>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</si>
  <si>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</si>
  <si>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</si>
  <si>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</si>
  <si>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</si>
  <si>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</si>
  <si>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</si>
  <si>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</si>
  <si>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</si>
  <si>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</si>
  <si>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</si>
  <si>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</si>
  <si>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</si>
  <si>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</si>
  <si>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</si>
  <si>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</si>
  <si>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</si>
  <si>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</si>
  <si>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</si>
  <si>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</si>
  <si>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</si>
  <si>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</si>
  <si>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</si>
  <si>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</si>
  <si>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</si>
  <si>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</si>
  <si>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</si>
  <si>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</si>
  <si>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</si>
  <si>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</si>
  <si>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</si>
  <si>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</si>
  <si>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</si>
  <si>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</si>
  <si>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</si>
  <si>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</si>
  <si>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</si>
  <si>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</si>
  <si>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</si>
  <si>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</si>
  <si>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</si>
  <si>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</si>
  <si>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</si>
  <si>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</si>
  <si>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</si>
  <si>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</si>
  <si>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</si>
  <si>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</si>
  <si>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</si>
  <si>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</si>
  <si>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</si>
  <si>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</si>
  <si>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</si>
  <si>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</si>
  <si>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</si>
  <si>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</si>
  <si>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</si>
  <si>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</si>
  <si>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</si>
  <si>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</si>
  <si>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</si>
  <si>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</si>
  <si>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</si>
  <si>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</si>
  <si>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</si>
  <si>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</si>
  <si>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</si>
  <si>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</si>
  <si>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</si>
  <si>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</si>
  <si>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</si>
  <si>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</si>
  <si>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</si>
  <si>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</si>
  <si>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</si>
  <si>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</si>
  <si>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</si>
  <si>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</si>
  <si>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</si>
  <si>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</si>
  <si>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</si>
  <si>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</si>
  <si>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</si>
  <si>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</si>
  <si>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</si>
  <si>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</si>
  <si>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</si>
  <si>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</si>
  <si>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</si>
  <si>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</si>
  <si>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</si>
  <si>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</si>
  <si>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</si>
  <si>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</si>
  <si>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</si>
  <si>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</si>
  <si>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</si>
  <si>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</si>
  <si>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</si>
  <si>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</si>
  <si>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</si>
  <si>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</si>
  <si>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</si>
  <si>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</si>
  <si>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</si>
  <si>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</si>
  <si>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</si>
  <si>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</si>
  <si>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</si>
  <si>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</si>
  <si>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</si>
  <si>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</si>
  <si>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</si>
  <si>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</si>
  <si>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</si>
  <si>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</si>
  <si>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</si>
  <si>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</si>
  <si>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</si>
  <si>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</si>
  <si>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</si>
  <si>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</si>
  <si>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</si>
  <si>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</si>
  <si>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</si>
  <si>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</si>
  <si>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</si>
  <si>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</si>
  <si>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</si>
  <si>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</si>
  <si>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</si>
  <si>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</si>
  <si>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</si>
  <si>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</si>
  <si>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</si>
  <si>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</si>
  <si>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</si>
  <si>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</si>
  <si>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</si>
  <si>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</si>
  <si>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</si>
  <si>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</si>
  <si>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</si>
  <si>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</si>
  <si>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</si>
  <si>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</si>
  <si>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</si>
  <si>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</si>
  <si>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</si>
  <si>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</si>
  <si>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</si>
  <si>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</si>
  <si>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</si>
  <si>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</si>
  <si>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</si>
  <si>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</si>
  <si>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</si>
  <si>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</si>
  <si>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</si>
  <si>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</si>
  <si>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</si>
  <si>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</si>
  <si>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</si>
  <si>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</si>
  <si>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</si>
  <si>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</si>
  <si>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</si>
  <si>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</si>
  <si>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</si>
  <si>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</si>
  <si>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</si>
  <si>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</si>
  <si>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</si>
  <si>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</si>
  <si>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</si>
  <si>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</si>
  <si>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</si>
  <si>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</si>
  <si>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</si>
  <si>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</si>
  <si>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</si>
  <si>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</si>
  <si>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</si>
  <si>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</si>
  <si>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</si>
  <si>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</si>
  <si>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</si>
  <si>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</si>
  <si>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</si>
  <si>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</si>
  <si>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</si>
  <si>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</si>
  <si>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</si>
  <si>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</si>
  <si>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</si>
  <si>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</si>
  <si>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</si>
  <si>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</si>
  <si>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</si>
  <si>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</si>
  <si>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</si>
  <si>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</si>
  <si>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</si>
  <si>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</si>
  <si>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</si>
  <si>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</si>
  <si>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</si>
  <si>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</si>
  <si>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</si>
  <si>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</si>
  <si>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</si>
  <si>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</si>
  <si>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</si>
  <si>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</si>
  <si>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</si>
  <si>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</si>
  <si>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</si>
  <si>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</si>
  <si>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</si>
  <si>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</si>
  <si>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</si>
  <si>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</si>
  <si>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</si>
  <si>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</si>
  <si>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</si>
  <si>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</si>
  <si>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</si>
  <si>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</si>
  <si>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</si>
  <si>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</si>
  <si>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</si>
  <si>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</si>
  <si>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</si>
  <si>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</si>
  <si>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</si>
  <si>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</si>
  <si>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</si>
  <si>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</si>
  <si>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</si>
  <si>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</si>
  <si>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</si>
  <si>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</si>
  <si>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</si>
  <si>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</si>
  <si>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</si>
  <si>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</si>
  <si>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</si>
  <si>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</si>
  <si>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</si>
  <si>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</si>
  <si>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</si>
  <si>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</si>
  <si>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</si>
  <si>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</si>
  <si>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</si>
  <si>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</si>
  <si>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</si>
  <si>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</si>
  <si>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</si>
  <si>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</si>
  <si>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</si>
  <si>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</si>
  <si>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</si>
  <si>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</si>
  <si>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</si>
  <si>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</si>
  <si>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</si>
  <si>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</si>
  <si>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</si>
  <si>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</si>
  <si>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</si>
  <si>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</si>
  <si>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</si>
  <si>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</si>
  <si>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</si>
  <si>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</si>
  <si>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</si>
  <si>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</si>
  <si>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</si>
  <si>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</si>
  <si>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</si>
  <si>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</si>
  <si>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</si>
  <si>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</si>
  <si>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</si>
  <si>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</si>
  <si>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</si>
  <si>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</si>
  <si>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</si>
  <si>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</si>
  <si>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</si>
  <si>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</si>
  <si>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</si>
  <si>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</si>
  <si>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</si>
  <si>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</si>
  <si>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</si>
  <si>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</si>
  <si>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</si>
  <si>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</si>
  <si>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</si>
  <si>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</si>
  <si>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</si>
  <si>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</si>
  <si>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</si>
  <si>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</si>
  <si>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</si>
  <si>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</si>
  <si>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</si>
  <si>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</si>
  <si>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</si>
  <si>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</si>
  <si>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</si>
  <si>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</si>
  <si>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</si>
  <si>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</si>
  <si>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</si>
  <si>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</si>
  <si>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</si>
  <si>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</si>
  <si>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</si>
  <si>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</si>
  <si>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</si>
  <si>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</si>
  <si>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</si>
  <si>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</si>
  <si>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</si>
  <si>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</si>
  <si>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</si>
  <si>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</si>
  <si>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</si>
  <si>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</si>
  <si>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</si>
  <si>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</si>
  <si>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</si>
  <si>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</si>
  <si>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</si>
  <si>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</si>
  <si>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</si>
  <si>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</si>
  <si>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</si>
  <si>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</si>
  <si>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</si>
  <si>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</si>
  <si>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</si>
  <si>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</si>
  <si>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</si>
  <si>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</si>
  <si>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</si>
  <si>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</si>
  <si>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</si>
  <si>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</si>
  <si>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</si>
  <si>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</si>
  <si>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</si>
  <si>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</si>
  <si>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</si>
  <si>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</si>
  <si>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</si>
  <si>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</si>
  <si>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</si>
  <si>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</si>
  <si>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</si>
  <si>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</si>
  <si>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</si>
  <si>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</si>
  <si>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</si>
  <si>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</si>
  <si>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</si>
  <si>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</si>
  <si>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</si>
  <si>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</si>
  <si>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</si>
  <si>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</si>
  <si>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</si>
  <si>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</si>
  <si>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</si>
  <si>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</si>
  <si>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</si>
  <si>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</si>
  <si>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</si>
  <si>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</si>
  <si>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</si>
  <si>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</si>
  <si>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</si>
  <si>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</si>
  <si>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</si>
  <si>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</si>
  <si>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</si>
  <si>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</si>
  <si>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</si>
  <si>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</si>
  <si>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</si>
  <si>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</si>
  <si>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</si>
  <si>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</si>
  <si>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</si>
  <si>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</si>
  <si>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</si>
  <si>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</si>
  <si>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</si>
  <si>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</si>
  <si>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</si>
  <si>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</si>
  <si>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</si>
  <si>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</si>
  <si>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</si>
  <si>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</si>
  <si>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</si>
  <si>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</si>
  <si>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</si>
  <si>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</si>
  <si>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</si>
  <si>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</si>
  <si>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</si>
  <si>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</si>
  <si>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</si>
  <si>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</si>
  <si>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</si>
  <si>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</si>
  <si>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</si>
  <si>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</si>
  <si>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</si>
  <si>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</si>
  <si>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</si>
  <si>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</si>
  <si>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</si>
  <si>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</si>
  <si>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</si>
  <si>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</si>
  <si>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</si>
  <si>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</si>
  <si>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</si>
  <si>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</si>
  <si>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</si>
  <si>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</si>
  <si>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</si>
  <si>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</si>
  <si>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</si>
  <si>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</si>
  <si>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</si>
  <si>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</si>
  <si>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</si>
  <si>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</si>
  <si>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</si>
  <si>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</si>
  <si>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</si>
  <si>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</si>
  <si>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</si>
  <si>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</si>
  <si>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</si>
  <si>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</si>
  <si>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</si>
  <si>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</si>
  <si>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</si>
  <si>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</si>
  <si>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</si>
  <si>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</si>
  <si>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</si>
  <si>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</si>
  <si>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</si>
  <si>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</si>
  <si>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</si>
  <si>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</si>
  <si>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</si>
  <si>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</si>
  <si>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</si>
  <si>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</si>
  <si>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</si>
  <si>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</si>
  <si>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</si>
  <si>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</si>
  <si>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</si>
  <si>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</si>
  <si>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</si>
  <si>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</si>
  <si>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</si>
  <si>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</si>
  <si>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</si>
  <si>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</si>
  <si>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</si>
  <si>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</si>
  <si>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</si>
  <si>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</si>
  <si>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</si>
  <si>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</si>
  <si>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</si>
  <si>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</si>
  <si>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</si>
  <si>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</si>
  <si>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</si>
  <si>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</si>
  <si>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</si>
  <si>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</si>
  <si>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</si>
  <si>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</si>
  <si>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</si>
  <si>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</si>
  <si>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</si>
  <si>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</si>
  <si>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</si>
  <si>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</si>
  <si>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</si>
  <si>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</si>
  <si>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</si>
  <si>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</si>
  <si>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</si>
  <si>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</si>
  <si>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</si>
  <si>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</si>
  <si>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</si>
  <si>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</si>
  <si>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</si>
  <si>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</si>
  <si>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</si>
  <si>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</si>
  <si>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</si>
  <si>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</si>
  <si>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</si>
  <si>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</si>
  <si>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</si>
  <si>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</si>
  <si>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</si>
  <si>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</si>
  <si>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</si>
  <si>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</si>
  <si>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</si>
  <si>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</si>
  <si>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</si>
  <si>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</si>
  <si>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</si>
  <si>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</si>
  <si>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</si>
  <si>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</si>
  <si>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</si>
  <si>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</si>
  <si>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</si>
  <si>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</si>
  <si>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</si>
  <si>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</si>
  <si>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</si>
  <si>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</si>
  <si>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</si>
  <si>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</si>
  <si>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</si>
  <si>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</si>
  <si>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</si>
  <si>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</si>
  <si>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</si>
  <si>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</si>
  <si>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</si>
  <si>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</si>
  <si>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</si>
  <si>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</si>
  <si>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</si>
  <si>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</si>
  <si>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</si>
  <si>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</si>
  <si>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</si>
  <si>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</si>
  <si>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</si>
  <si>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</si>
  <si>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</si>
  <si>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</si>
  <si>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</si>
  <si>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</si>
  <si>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</si>
  <si>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</si>
  <si>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</si>
  <si>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</si>
  <si>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</si>
  <si>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</si>
  <si>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</si>
  <si>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</si>
  <si>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</si>
  <si>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</si>
  <si>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</si>
  <si>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</si>
  <si>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</si>
  <si>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</si>
  <si>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</si>
  <si>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</si>
  <si>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</si>
  <si>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</si>
  <si>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</si>
  <si>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</si>
  <si>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</si>
  <si>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</si>
  <si>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</si>
  <si>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</si>
  <si>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</si>
  <si>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</si>
  <si>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</si>
  <si>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</si>
  <si>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</si>
  <si>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</si>
  <si>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</si>
  <si>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</si>
  <si>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</si>
  <si>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</si>
  <si>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</si>
  <si>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</si>
  <si>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</si>
  <si>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</si>
  <si>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</si>
  <si>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</si>
  <si>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</si>
  <si>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</si>
  <si>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</si>
  <si>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</si>
  <si>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</si>
  <si>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</si>
  <si>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</si>
  <si>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</si>
  <si>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</si>
  <si>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</si>
  <si>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</si>
  <si>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</si>
  <si>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</si>
  <si>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</si>
  <si>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</si>
  <si>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</si>
  <si>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</si>
  <si>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</si>
  <si>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</si>
  <si>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</si>
  <si>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</si>
  <si>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</si>
  <si>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</si>
  <si>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</si>
  <si>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</si>
  <si>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</si>
  <si>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</si>
  <si>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</si>
  <si>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</si>
  <si>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</si>
  <si>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</si>
  <si>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</si>
  <si>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</si>
  <si>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</si>
  <si>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</si>
  <si>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</si>
  <si>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</si>
  <si>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</si>
  <si>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</si>
  <si>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</si>
  <si>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</si>
  <si>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</si>
  <si>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</si>
  <si>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</si>
  <si>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</si>
  <si>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</si>
  <si>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</si>
  <si>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</si>
  <si>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</si>
  <si>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</si>
  <si>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</si>
  <si>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</si>
  <si>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</si>
  <si>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</si>
  <si>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</si>
  <si>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</si>
  <si>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</si>
  <si>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</si>
  <si>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</si>
  <si>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</si>
  <si>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</si>
  <si>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</si>
  <si>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</si>
  <si>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</si>
  <si>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</si>
  <si>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</si>
  <si>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</si>
  <si>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</si>
  <si>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</si>
  <si>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</si>
  <si>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</si>
  <si>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</si>
  <si>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</si>
  <si>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</si>
  <si>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</si>
  <si>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</si>
  <si>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</si>
  <si>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</si>
  <si>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</si>
  <si>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</si>
  <si>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</si>
  <si>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</si>
  <si>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</si>
  <si>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</si>
  <si>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</si>
  <si>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</si>
  <si>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</si>
  <si>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</si>
  <si>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</si>
  <si>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</si>
  <si>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</si>
  <si>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</si>
  <si>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</si>
  <si>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</si>
  <si>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</si>
  <si>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</si>
  <si>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</si>
  <si>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</si>
  <si>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</si>
  <si>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</si>
  <si>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</si>
  <si>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</si>
  <si>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</si>
  <si>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</si>
  <si>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</si>
  <si>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</si>
  <si>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</si>
  <si>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</si>
  <si>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</si>
  <si>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</si>
  <si>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</si>
  <si>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</si>
  <si>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</si>
  <si>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</si>
  <si>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</si>
  <si>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</si>
  <si>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</si>
  <si>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</si>
  <si>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</si>
  <si>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</si>
  <si>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</si>
  <si>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</si>
  <si>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</si>
  <si>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</si>
  <si>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</si>
  <si>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</si>
  <si>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</si>
  <si>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</si>
  <si>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</si>
  <si>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</si>
  <si>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</si>
  <si>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</si>
  <si>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</si>
  <si>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</si>
  <si>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</si>
  <si>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</si>
  <si>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</si>
  <si>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</si>
  <si>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</si>
  <si>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</si>
  <si>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</si>
  <si>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</si>
  <si>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</si>
  <si>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</si>
  <si>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</si>
  <si>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</si>
  <si>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</si>
  <si>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</si>
  <si>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</si>
  <si>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</si>
  <si>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</si>
  <si>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</si>
  <si>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</si>
  <si>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</si>
  <si>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</si>
  <si>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</si>
  <si>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</si>
  <si>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</si>
  <si>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</si>
  <si>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</si>
  <si>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</si>
  <si>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</si>
  <si>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</si>
  <si>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</si>
  <si>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</si>
  <si>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</si>
  <si>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</si>
  <si>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</si>
  <si>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</si>
  <si>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</si>
  <si>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</si>
  <si>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</si>
  <si>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</si>
  <si>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</si>
  <si>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</si>
  <si>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</si>
  <si>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</si>
  <si>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</si>
  <si>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</si>
  <si>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</si>
  <si>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</si>
  <si>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</si>
  <si>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</si>
  <si>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</si>
  <si>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</si>
  <si>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</si>
  <si>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</si>
  <si>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</si>
  <si>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</si>
  <si>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</si>
  <si>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</si>
  <si>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</si>
  <si>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</si>
  <si>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</si>
  <si>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</si>
  <si>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</si>
  <si>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</si>
  <si>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</si>
  <si>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</si>
  <si>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</si>
  <si>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</si>
  <si>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</si>
  <si>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</si>
  <si>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</si>
  <si>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</si>
  <si>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</si>
  <si>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</si>
  <si>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</si>
  <si>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</si>
  <si>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</si>
  <si>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</si>
  <si>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</si>
  <si>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</si>
  <si>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</si>
  <si>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</si>
  <si>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</si>
  <si>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</si>
  <si>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</si>
  <si>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</si>
  <si>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</si>
  <si>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</si>
  <si>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</si>
  <si>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</si>
  <si>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</si>
  <si>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</si>
  <si>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</si>
  <si>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</si>
  <si>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</si>
  <si>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</si>
  <si>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</si>
  <si>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</si>
  <si>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</si>
  <si>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</si>
  <si>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</si>
  <si>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</si>
  <si>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</si>
  <si>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</si>
  <si>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</si>
  <si>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</si>
  <si>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</si>
  <si>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</si>
  <si>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</si>
  <si>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</si>
  <si>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</si>
  <si>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</si>
  <si>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</si>
  <si>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</si>
  <si>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</si>
  <si>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</si>
  <si>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</si>
  <si>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</si>
  <si>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</si>
  <si>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</si>
  <si>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</si>
  <si>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</si>
  <si>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</si>
  <si>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</si>
  <si>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</si>
  <si>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</si>
  <si>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</si>
  <si>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</si>
  <si>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</si>
  <si>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</si>
  <si>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</si>
  <si>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</si>
  <si>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</si>
  <si>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</si>
  <si>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</si>
  <si>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</si>
  <si>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</si>
  <si>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</si>
  <si>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</si>
  <si>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</si>
  <si>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</si>
  <si>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</si>
  <si>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</si>
  <si>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</si>
  <si>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</si>
  <si>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</si>
  <si>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</si>
  <si>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</si>
  <si>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</si>
  <si>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</si>
  <si>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</si>
  <si>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</si>
  <si>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</si>
  <si>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</si>
  <si>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</si>
  <si>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</si>
  <si>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</si>
  <si>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</si>
  <si>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</si>
  <si>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</si>
  <si>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</si>
  <si>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</si>
  <si>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</si>
  <si>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</si>
  <si>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</si>
  <si>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</si>
  <si>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</si>
  <si>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</si>
  <si>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</si>
  <si>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</si>
  <si>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</si>
  <si>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</si>
  <si>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</si>
  <si>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</si>
  <si>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</si>
  <si>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</si>
  <si>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</si>
  <si>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</si>
  <si>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</si>
  <si>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</si>
  <si>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</si>
  <si>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</si>
  <si>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</si>
  <si>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</si>
  <si>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</si>
  <si>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</si>
  <si>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</si>
  <si>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</si>
  <si>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</si>
  <si>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</si>
  <si>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</si>
  <si>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</si>
  <si>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</si>
  <si>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</si>
  <si>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</si>
  <si>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</si>
  <si>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</si>
  <si>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</si>
  <si>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</si>
  <si>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</si>
  <si>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</si>
  <si>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</si>
  <si>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</si>
  <si>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</si>
  <si>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</si>
  <si>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</si>
  <si>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</si>
  <si>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</si>
  <si>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</si>
  <si>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</si>
  <si>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</si>
  <si>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</si>
  <si>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</si>
  <si>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</si>
  <si>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</si>
  <si>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</si>
  <si>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</si>
  <si>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</si>
  <si>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</si>
  <si>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</si>
  <si>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</si>
  <si>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</si>
  <si>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</si>
  <si>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</si>
  <si>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</si>
  <si>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</si>
  <si>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</si>
  <si>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</si>
  <si>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</si>
  <si>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</si>
  <si>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</si>
  <si>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</si>
  <si>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</si>
  <si>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</si>
  <si>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</si>
  <si>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</si>
  <si>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</si>
  <si>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</si>
  <si>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</si>
  <si>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</si>
  <si>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</si>
  <si>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</si>
  <si>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</si>
  <si>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</si>
  <si>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</si>
  <si>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</si>
  <si>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</si>
  <si>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</si>
  <si>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</si>
  <si>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</si>
  <si>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</si>
  <si>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</si>
  <si>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</si>
  <si>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</si>
  <si>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</si>
  <si>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</si>
  <si>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</si>
  <si>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</si>
  <si>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</si>
  <si>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</si>
  <si>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</si>
  <si>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</si>
  <si>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</si>
  <si>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</si>
  <si>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</si>
  <si>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</si>
  <si>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</si>
  <si>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</si>
  <si>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</si>
  <si>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</si>
  <si>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</si>
  <si>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</si>
  <si>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</si>
  <si>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</si>
  <si>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</si>
  <si>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</si>
  <si>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</si>
  <si>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</si>
  <si>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</si>
  <si>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</si>
  <si>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</si>
  <si>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</si>
  <si>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</si>
  <si>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</si>
  <si>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</si>
  <si>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</si>
  <si>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</si>
  <si>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</si>
  <si>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</si>
  <si>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</si>
  <si>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</si>
  <si>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</si>
  <si>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</si>
  <si>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</si>
  <si>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</si>
  <si>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</si>
  <si>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</si>
  <si>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</si>
  <si>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</si>
  <si>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</si>
  <si>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</si>
  <si>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</si>
  <si>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</si>
  <si>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</si>
  <si>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</si>
  <si>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</si>
  <si>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</si>
  <si>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</si>
  <si>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</si>
  <si>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</si>
  <si>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</si>
  <si>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</si>
  <si>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</si>
  <si>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</si>
  <si>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</si>
  <si>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</si>
  <si>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</si>
  <si>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</si>
  <si>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</si>
  <si>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</si>
  <si>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</si>
  <si>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</si>
  <si>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</si>
  <si>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</si>
  <si>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</si>
  <si>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</si>
  <si>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</si>
  <si>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</si>
  <si>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</si>
  <si>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</si>
  <si>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</si>
  <si>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</si>
  <si>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</si>
  <si>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</si>
  <si>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</si>
  <si>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</si>
  <si>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</si>
  <si>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</si>
  <si>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</si>
  <si>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</si>
  <si>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</si>
  <si>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</si>
  <si>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</si>
  <si>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</si>
  <si>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</si>
  <si>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</si>
  <si>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</si>
  <si>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</si>
  <si>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</si>
  <si>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</si>
  <si>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</si>
  <si>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</si>
  <si>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</si>
  <si>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</si>
  <si>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</si>
  <si>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</si>
  <si>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</si>
  <si>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</si>
  <si>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</si>
  <si>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</si>
  <si>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</si>
  <si>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</si>
  <si>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</si>
  <si>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</si>
  <si>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</si>
  <si>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</si>
  <si>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</si>
  <si>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</si>
  <si>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</si>
  <si>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</si>
  <si>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</si>
  <si>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</si>
  <si>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</si>
  <si>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</si>
  <si>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</si>
  <si>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</si>
  <si>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</si>
  <si>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</si>
  <si>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</si>
  <si>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</si>
  <si>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</si>
  <si>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</si>
  <si>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</si>
  <si>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</si>
  <si>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</si>
  <si>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</si>
  <si>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</si>
  <si>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</si>
  <si>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</si>
  <si>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</si>
  <si>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</si>
  <si>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</si>
  <si>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</si>
  <si>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</si>
  <si>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</si>
  <si>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</si>
  <si>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</si>
  <si>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</si>
  <si>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</si>
  <si>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</si>
  <si>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</si>
  <si>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</si>
  <si>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</si>
  <si>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</si>
  <si>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</si>
  <si>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</si>
  <si>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</si>
  <si>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</si>
  <si>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</si>
  <si>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</si>
  <si>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</si>
  <si>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</si>
  <si>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</si>
  <si>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</si>
  <si>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</si>
  <si>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</si>
  <si>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</si>
  <si>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</si>
  <si>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</si>
  <si>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</si>
  <si>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</si>
  <si>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</si>
  <si>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</si>
  <si>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</si>
  <si>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</si>
  <si>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</si>
  <si>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</si>
  <si>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</si>
  <si>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</si>
  <si>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</si>
  <si>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</si>
  <si>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</si>
  <si>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</si>
  <si>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</si>
  <si>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</si>
  <si>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</si>
  <si>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</si>
  <si>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</si>
  <si>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</si>
  <si>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</si>
  <si>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</si>
  <si>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</si>
  <si>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</si>
  <si>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</si>
  <si>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</si>
  <si>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</si>
  <si>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</si>
  <si>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</si>
  <si>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</si>
  <si>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</si>
  <si>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</si>
  <si>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</si>
  <si>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</si>
  <si>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</si>
  <si>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</si>
  <si>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</si>
  <si>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</si>
  <si>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</si>
  <si>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</si>
  <si>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</si>
  <si>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</si>
  <si>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</si>
  <si>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</si>
  <si>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</si>
  <si>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</si>
  <si>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</si>
  <si>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</si>
  <si>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</si>
  <si>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</si>
  <si>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</si>
  <si>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</si>
  <si>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</si>
  <si>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</si>
  <si>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</si>
  <si>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</si>
  <si>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</si>
  <si>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</si>
  <si>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</si>
  <si>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</si>
  <si>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</si>
  <si>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</si>
  <si>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</si>
  <si>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</si>
  <si>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</si>
  <si>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</si>
  <si>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</si>
  <si>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</si>
  <si>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</si>
  <si>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</si>
  <si>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</si>
  <si>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</si>
  <si>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</si>
  <si>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</si>
  <si>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</si>
  <si>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</si>
  <si>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</si>
  <si>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</si>
  <si>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</si>
  <si>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</si>
  <si>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</si>
  <si>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</si>
  <si>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</si>
  <si>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</si>
  <si>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</si>
  <si>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</si>
  <si>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</si>
  <si>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</si>
  <si>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</si>
  <si>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</si>
  <si>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</si>
  <si>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</si>
  <si>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</si>
  <si>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</si>
  <si>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</si>
  <si>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</si>
  <si>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</si>
  <si>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</si>
  <si>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</si>
  <si>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</si>
  <si>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</si>
  <si>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</si>
  <si>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</si>
  <si>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</si>
  <si>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</si>
  <si>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</si>
  <si>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</si>
  <si>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</si>
  <si>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</si>
  <si>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</si>
  <si>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</si>
  <si>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</si>
  <si>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</si>
  <si>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</si>
  <si>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</si>
  <si>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</si>
  <si>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</si>
  <si>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</si>
  <si>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</si>
  <si>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</si>
  <si>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</si>
  <si>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</si>
  <si>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</si>
  <si>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</si>
  <si>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</si>
  <si>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</si>
  <si>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</si>
  <si>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</si>
  <si>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</si>
  <si>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</si>
  <si>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</si>
  <si>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</si>
  <si>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</si>
  <si>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</si>
  <si>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</si>
  <si>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</si>
  <si>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</si>
  <si>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</si>
  <si>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</si>
  <si>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</si>
  <si>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</si>
  <si>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</si>
  <si>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</si>
  <si>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</si>
  <si>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</si>
  <si>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</si>
  <si>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</si>
  <si>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</si>
  <si>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</si>
  <si>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</si>
  <si>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</si>
  <si>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</si>
  <si>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</si>
  <si>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</si>
  <si>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</si>
  <si>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</si>
  <si>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</si>
  <si>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</si>
  <si>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</si>
  <si>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</si>
  <si>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</si>
  <si>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</si>
  <si>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</si>
  <si>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</si>
  <si>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</si>
  <si>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</si>
  <si>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</si>
  <si>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</si>
  <si>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</si>
  <si>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</si>
  <si>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</si>
  <si>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</si>
  <si>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</si>
  <si>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</si>
  <si>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</si>
  <si>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</si>
  <si>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</si>
  <si>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</si>
  <si>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</si>
  <si>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</si>
  <si>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</si>
  <si>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</si>
  <si>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</si>
  <si>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</si>
  <si>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</si>
  <si>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</si>
  <si>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</si>
  <si>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</si>
  <si>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</si>
  <si>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</si>
  <si>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</si>
  <si>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</si>
  <si>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</si>
  <si>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</si>
  <si>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</si>
  <si>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</si>
  <si>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</si>
  <si>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</si>
  <si>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</si>
  <si>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</si>
  <si>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</si>
  <si>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</si>
  <si>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</si>
  <si>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</si>
  <si>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</si>
  <si>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</si>
  <si>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</si>
  <si>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</si>
  <si>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</si>
  <si>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</si>
  <si>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</si>
  <si>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</si>
  <si>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</si>
  <si>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</si>
  <si>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</si>
  <si>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</si>
  <si>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</si>
  <si>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</si>
  <si>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</si>
  <si>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</si>
  <si>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</si>
  <si>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</si>
  <si>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</si>
  <si>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</si>
  <si>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</si>
  <si>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</si>
  <si>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</si>
  <si>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</si>
  <si>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</si>
  <si>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</si>
  <si>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</si>
  <si>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</si>
  <si>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</si>
  <si>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</si>
  <si>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</si>
  <si>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</si>
  <si>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</si>
  <si>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</si>
  <si>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</si>
  <si>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</si>
  <si>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</si>
  <si>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</si>
  <si>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</si>
  <si>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</si>
  <si>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</si>
  <si>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</si>
  <si>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</si>
  <si>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</si>
  <si>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</si>
  <si>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</si>
  <si>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</si>
  <si>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</si>
  <si>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</si>
  <si>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</si>
  <si>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</si>
  <si>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</si>
  <si>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</si>
  <si>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</si>
  <si>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</si>
  <si>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</si>
  <si>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</si>
  <si>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</si>
  <si>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</si>
  <si>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</si>
  <si>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</si>
  <si>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</si>
  <si>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</si>
  <si>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</si>
  <si>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</si>
  <si>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</si>
  <si>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</si>
  <si>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</si>
  <si>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</si>
  <si>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</si>
  <si>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</si>
  <si>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</si>
  <si>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</si>
  <si>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</si>
  <si>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</si>
  <si>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</si>
  <si>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</si>
  <si>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</si>
  <si>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</si>
  <si>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</si>
  <si>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</si>
  <si>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</si>
  <si>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</si>
  <si>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</si>
  <si>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</si>
  <si>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</si>
  <si>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</si>
  <si>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</si>
  <si>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</si>
  <si>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</si>
  <si>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</si>
  <si>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</si>
  <si>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</si>
  <si>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</si>
  <si>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</si>
  <si>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</si>
  <si>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</si>
  <si>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</si>
  <si>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</si>
  <si>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</si>
  <si>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</si>
  <si>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</si>
  <si>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</si>
  <si>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</si>
  <si>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</si>
  <si>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</si>
  <si>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</si>
  <si>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</si>
  <si>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</si>
  <si>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</si>
  <si>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</si>
  <si>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</si>
  <si>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</si>
  <si>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</si>
  <si>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</si>
  <si>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</si>
  <si>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</si>
  <si>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</si>
  <si>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</si>
  <si>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</si>
  <si>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</si>
  <si>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</si>
  <si>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</si>
  <si>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</si>
  <si>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</si>
  <si>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</si>
  <si>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</si>
  <si>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</si>
  <si>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</si>
  <si>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</si>
  <si>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</si>
  <si>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</si>
  <si>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</si>
  <si>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</si>
  <si>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</si>
  <si>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</si>
  <si>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</si>
  <si>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</si>
  <si>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</si>
  <si>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</si>
  <si>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</si>
  <si>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</si>
  <si>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</si>
  <si>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</si>
  <si>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</si>
  <si>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</si>
  <si>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</si>
  <si>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</si>
  <si>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</si>
  <si>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</si>
  <si>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</si>
  <si>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</si>
  <si>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</si>
  <si>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</si>
  <si>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</si>
  <si>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</si>
  <si>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</si>
  <si>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</si>
  <si>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</si>
  <si>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</si>
  <si>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</si>
  <si>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</si>
  <si>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</si>
  <si>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</si>
  <si>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</si>
  <si>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</si>
  <si>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</si>
  <si>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</si>
  <si>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</si>
  <si>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</si>
  <si>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</si>
  <si>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</si>
  <si>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</si>
  <si>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</si>
  <si>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</si>
  <si>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</si>
  <si>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</si>
  <si>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</si>
  <si>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</si>
  <si>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</si>
  <si>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</si>
  <si>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</si>
  <si>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</si>
  <si>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</si>
  <si>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</si>
  <si>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</si>
  <si>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</si>
  <si>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</si>
  <si>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</si>
  <si>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</si>
  <si>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</si>
  <si>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</si>
  <si>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</si>
  <si>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</si>
  <si>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</si>
  <si>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</si>
  <si>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</si>
  <si>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</si>
  <si>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</si>
  <si>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</si>
  <si>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</si>
  <si>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</si>
  <si>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</si>
  <si>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</si>
  <si>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</si>
  <si>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</si>
  <si>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</si>
  <si>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</si>
  <si>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</si>
  <si>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</si>
  <si>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</si>
  <si>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</si>
  <si>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</si>
  <si>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</si>
  <si>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</si>
  <si>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</si>
  <si>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</si>
  <si>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</si>
  <si>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</si>
  <si>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</si>
  <si>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</si>
  <si>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</si>
  <si>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</si>
  <si>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</si>
  <si>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</si>
  <si>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</si>
  <si>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</si>
  <si>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</si>
  <si>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</si>
  <si>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</si>
  <si>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</si>
  <si>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</si>
  <si>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</si>
  <si>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</si>
  <si>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</si>
  <si>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</si>
  <si>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</si>
  <si>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</si>
  <si>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</si>
  <si>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</si>
  <si>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</si>
  <si>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</si>
  <si>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</si>
  <si>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</si>
  <si>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</si>
  <si>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</si>
  <si>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</si>
  <si>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</si>
  <si>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</si>
  <si>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</si>
  <si>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</si>
  <si>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</si>
  <si>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</si>
  <si>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</si>
  <si>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</si>
  <si>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</si>
  <si>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</si>
  <si>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</si>
  <si>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</si>
  <si>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</si>
  <si>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</si>
  <si>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</si>
  <si>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</si>
  <si>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</si>
  <si>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</si>
  <si>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</si>
  <si>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</si>
  <si>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</si>
  <si>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</si>
  <si>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</si>
  <si>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</si>
  <si>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</si>
  <si>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</si>
  <si>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</si>
  <si>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</si>
  <si>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</si>
  <si>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</si>
  <si>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</si>
  <si>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</si>
  <si>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</si>
  <si>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</si>
  <si>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</si>
  <si>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</si>
  <si>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</si>
  <si>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</si>
  <si>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</si>
  <si>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</si>
  <si>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</si>
  <si>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</si>
  <si>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</si>
  <si>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</si>
  <si>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</si>
  <si>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</si>
  <si>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</si>
  <si>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</si>
  <si>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</si>
  <si>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</si>
  <si>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</si>
  <si>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</si>
  <si>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</si>
  <si>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</si>
  <si>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</si>
  <si>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</si>
  <si>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</si>
  <si>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</si>
  <si>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</si>
  <si>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</si>
  <si>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</si>
  <si>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</si>
  <si>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</si>
  <si>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</si>
  <si>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</si>
  <si>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</si>
  <si>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</si>
  <si>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</si>
  <si>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</si>
  <si>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</si>
  <si>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</si>
  <si>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</si>
  <si>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</si>
  <si>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</si>
  <si>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</si>
  <si>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</si>
  <si>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</si>
  <si>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</si>
  <si>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</si>
  <si>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</si>
  <si>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</si>
  <si>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</si>
  <si>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</si>
  <si>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</si>
  <si>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</si>
  <si>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</si>
  <si>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</si>
  <si>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</si>
  <si>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</si>
  <si>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</si>
  <si>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</si>
  <si>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</si>
  <si>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</si>
  <si>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</si>
  <si>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</si>
  <si>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</si>
  <si>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</si>
  <si>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</si>
  <si>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</si>
  <si>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</si>
  <si>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</si>
  <si>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</si>
  <si>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</si>
  <si>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</si>
  <si>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</si>
  <si>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</si>
  <si>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</si>
  <si>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</si>
  <si>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</si>
  <si>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</si>
  <si>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</si>
  <si>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</si>
  <si>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</si>
  <si>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</si>
  <si>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</si>
  <si>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</si>
  <si>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</si>
  <si>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</si>
  <si>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</si>
  <si>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</si>
  <si>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</si>
  <si>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</si>
  <si>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</si>
  <si>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</si>
  <si>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</si>
  <si>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</si>
  <si>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</si>
  <si>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</si>
  <si>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</si>
  <si>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</si>
  <si>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</si>
  <si>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</si>
  <si>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</si>
  <si>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</si>
  <si>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</si>
  <si>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</si>
  <si>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</si>
  <si>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</si>
  <si>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</si>
  <si>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</si>
  <si>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</si>
  <si>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</si>
  <si>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</si>
  <si>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</si>
  <si>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</si>
  <si>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</si>
  <si>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</si>
  <si>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</si>
  <si>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</si>
  <si>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</si>
  <si>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</si>
  <si>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</si>
  <si>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</si>
  <si>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</si>
  <si>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</si>
  <si>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</si>
  <si>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</si>
  <si>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</si>
  <si>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</si>
  <si>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</si>
  <si>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</si>
  <si>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</si>
  <si>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</si>
  <si>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</si>
  <si>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</si>
  <si>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</si>
  <si>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</si>
  <si>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</si>
  <si>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</si>
  <si>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</si>
  <si>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</si>
  <si>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</si>
  <si>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</si>
  <si>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</si>
  <si>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</si>
  <si>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</si>
  <si>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</si>
  <si>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</si>
  <si>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</si>
  <si>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</si>
  <si>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</si>
  <si>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</si>
  <si>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</si>
  <si>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</si>
  <si>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</si>
  <si>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</si>
  <si>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</si>
  <si>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</si>
  <si>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</si>
  <si>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</si>
  <si>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</si>
  <si>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</si>
  <si>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</si>
  <si>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</si>
  <si>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</si>
  <si>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</si>
  <si>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</si>
  <si>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</si>
  <si>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</si>
  <si>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</si>
  <si>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</si>
  <si>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</si>
  <si>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</si>
  <si>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</si>
  <si>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</si>
  <si>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</si>
  <si>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</si>
  <si>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</si>
  <si>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</si>
  <si>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</si>
  <si>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</si>
  <si>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</si>
  <si>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</si>
  <si>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</si>
  <si>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</si>
  <si>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</si>
  <si>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</si>
  <si>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</si>
  <si>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</si>
  <si>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</si>
  <si>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</si>
  <si>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</si>
  <si>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</si>
  <si>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</si>
  <si>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</si>
  <si>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</si>
  <si>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</si>
  <si>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</si>
  <si>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</si>
  <si>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</si>
  <si>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</si>
  <si>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</si>
  <si>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</si>
  <si>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</si>
  <si>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</si>
  <si>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</si>
  <si>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</si>
  <si>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</si>
  <si>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</si>
  <si>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</si>
  <si>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</si>
  <si>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</si>
  <si>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</si>
  <si>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</si>
  <si>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</si>
  <si>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</si>
  <si>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</si>
  <si>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</si>
  <si>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</si>
  <si>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</si>
  <si>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</si>
  <si>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</si>
  <si>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</si>
  <si>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</si>
  <si>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</si>
  <si>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</si>
  <si>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</si>
  <si>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</si>
  <si>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</si>
  <si>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</si>
  <si>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</si>
  <si>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</si>
  <si>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</si>
  <si>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</si>
  <si>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</si>
  <si>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</si>
  <si>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</si>
  <si>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</si>
  <si>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</si>
  <si>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</si>
  <si>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</si>
  <si>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</si>
  <si>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</si>
  <si>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</si>
  <si>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</si>
  <si>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</si>
  <si>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</si>
  <si>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</si>
  <si>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</si>
  <si>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</si>
  <si>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</si>
  <si>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</si>
  <si>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</si>
  <si>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</si>
  <si>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</si>
  <si>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</si>
  <si>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</si>
  <si>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</si>
  <si>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</si>
  <si>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</si>
  <si>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</si>
  <si>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</si>
  <si>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</si>
  <si>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</si>
  <si>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</si>
  <si>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</si>
  <si>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</si>
  <si>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</si>
  <si>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</si>
  <si>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</si>
  <si>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</si>
  <si>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</si>
  <si>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</si>
  <si>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</si>
  <si>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</si>
  <si>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</si>
  <si>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</si>
  <si>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</si>
  <si>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</si>
  <si>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</si>
  <si>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</si>
  <si>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</si>
  <si>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</si>
  <si>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</si>
  <si>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</si>
  <si>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</si>
  <si>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</si>
  <si>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</si>
  <si>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</si>
  <si>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</si>
  <si>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</si>
  <si>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</si>
  <si>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</si>
  <si>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</si>
  <si>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</si>
  <si>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</si>
  <si>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</si>
  <si>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</si>
  <si>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</si>
  <si>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</si>
  <si>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</si>
  <si>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</si>
  <si>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</si>
  <si>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</si>
  <si>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</si>
  <si>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</si>
  <si>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</si>
  <si>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</si>
  <si>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</si>
  <si>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</si>
  <si>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</si>
  <si>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</si>
  <si>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</si>
  <si>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</si>
  <si>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</si>
  <si>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</si>
  <si>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</si>
  <si>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</si>
  <si>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</si>
  <si>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</si>
  <si>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</si>
  <si>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</si>
  <si>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</si>
  <si>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</si>
  <si>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</si>
  <si>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</si>
  <si>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</si>
  <si>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</si>
  <si>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</si>
  <si>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</si>
  <si>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</si>
  <si>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</si>
  <si>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</si>
  <si>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</si>
  <si>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</si>
  <si>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</si>
  <si>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</si>
  <si>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</si>
  <si>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</si>
  <si>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</si>
  <si>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</si>
  <si>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</si>
  <si>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</si>
  <si>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</si>
  <si>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</si>
  <si>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</si>
  <si>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</si>
  <si>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</si>
  <si>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</si>
  <si>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</si>
  <si>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</si>
  <si>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</si>
  <si>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</si>
  <si>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</si>
  <si>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</si>
  <si>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</si>
  <si>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</si>
  <si>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</si>
  <si>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</si>
  <si>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</si>
  <si>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</si>
  <si>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</si>
  <si>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</si>
  <si>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</si>
  <si>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</si>
  <si>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</si>
  <si>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</si>
  <si>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</si>
  <si>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</si>
  <si>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</si>
  <si>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</si>
  <si>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</si>
  <si>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</si>
  <si>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</si>
  <si>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</si>
  <si>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</si>
  <si>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</si>
  <si>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</si>
  <si>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</si>
  <si>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</si>
  <si>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</si>
  <si>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</si>
  <si>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</si>
  <si>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</si>
  <si>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</si>
  <si>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</si>
  <si>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</si>
  <si>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</si>
  <si>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</si>
  <si>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</si>
  <si>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</si>
  <si>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</si>
  <si>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</si>
  <si>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</si>
  <si>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</si>
  <si>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</si>
  <si>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</si>
  <si>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</si>
  <si>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</si>
  <si>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</si>
  <si>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</si>
  <si>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</si>
  <si>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</si>
  <si>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</si>
  <si>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</si>
  <si>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</si>
  <si>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</si>
  <si>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</si>
  <si>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</si>
  <si>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</si>
  <si>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</si>
  <si>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</si>
  <si>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</si>
  <si>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</si>
  <si>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</si>
  <si>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</si>
  <si>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</si>
  <si>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</si>
  <si>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</si>
  <si>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</si>
  <si>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</si>
  <si>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</si>
  <si>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</si>
  <si>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</si>
  <si>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</si>
  <si>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</si>
  <si>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</si>
  <si>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</si>
  <si>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</si>
  <si>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</si>
  <si>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</si>
  <si>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</si>
  <si>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</si>
  <si>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</si>
  <si>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</si>
  <si>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</si>
  <si>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</si>
  <si>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</si>
  <si>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</si>
  <si>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</si>
  <si>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</si>
  <si>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</si>
  <si>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</si>
  <si>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</si>
  <si>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</si>
  <si>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</si>
  <si>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</si>
  <si>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</si>
  <si>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</si>
  <si>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</si>
  <si>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</si>
  <si>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</si>
  <si>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</si>
  <si>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</si>
  <si>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</si>
  <si>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</si>
  <si>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</si>
  <si>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</si>
  <si>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</si>
  <si>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</si>
  <si>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</si>
  <si>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</si>
  <si>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</si>
  <si>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</si>
  <si>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</si>
  <si>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</si>
  <si>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</si>
  <si>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</si>
  <si>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</si>
  <si>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</si>
  <si>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</si>
  <si>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</si>
  <si>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</si>
  <si>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</si>
  <si>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</si>
  <si>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</si>
  <si>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</si>
  <si>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</si>
  <si>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</si>
  <si>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</si>
  <si>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</si>
  <si>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</si>
  <si>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</si>
  <si>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</si>
  <si>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</si>
  <si>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</si>
  <si>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</si>
  <si>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</si>
  <si>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</si>
  <si>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</si>
  <si>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</si>
  <si>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</si>
  <si>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</si>
  <si>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</si>
  <si>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</si>
  <si>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</si>
  <si>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</si>
  <si>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</si>
  <si>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</si>
  <si>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</si>
  <si>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</si>
  <si>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</si>
  <si>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</si>
  <si>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</si>
  <si>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</si>
  <si>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</si>
  <si>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</si>
  <si>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</si>
  <si>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</si>
  <si>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</si>
  <si>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</si>
  <si>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</si>
  <si>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</si>
  <si>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</si>
  <si>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</si>
  <si>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</si>
  <si>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</si>
  <si>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</si>
  <si>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</si>
  <si>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</si>
  <si>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</si>
  <si>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</si>
  <si>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</si>
  <si>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</si>
  <si>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</si>
  <si>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</si>
  <si>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</si>
  <si>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</si>
  <si>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</si>
  <si>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</si>
  <si>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</si>
  <si>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</si>
  <si>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</si>
  <si>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</si>
  <si>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</si>
  <si>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</si>
  <si>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</si>
  <si>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</si>
  <si>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</si>
  <si>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</si>
  <si>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</si>
  <si>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</si>
  <si>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</si>
  <si>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</si>
  <si>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</si>
  <si>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</si>
  <si>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</si>
  <si>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</si>
  <si>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</si>
  <si>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</si>
  <si>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</si>
  <si>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</si>
  <si>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</si>
  <si>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</si>
  <si>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</si>
  <si>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</si>
  <si>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</si>
  <si>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</si>
  <si>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</si>
  <si>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</si>
  <si>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</si>
  <si>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</si>
  <si>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</si>
  <si>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</si>
  <si>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</si>
  <si>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</si>
  <si>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</si>
  <si>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</si>
  <si>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</si>
  <si>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</si>
  <si>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</si>
  <si>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</si>
  <si>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</si>
  <si>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</si>
  <si>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</si>
  <si>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</si>
  <si>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</si>
  <si>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</si>
  <si>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</si>
  <si>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</si>
  <si>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</si>
  <si>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</si>
  <si>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</si>
  <si>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</si>
  <si>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</si>
  <si>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</si>
  <si>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</si>
  <si>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</si>
  <si>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</si>
  <si>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</si>
  <si>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</si>
  <si>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</si>
  <si>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</si>
  <si>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</si>
  <si>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</si>
  <si>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</si>
  <si>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</si>
  <si>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</si>
  <si>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</si>
  <si>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</si>
  <si>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</si>
  <si>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</si>
  <si>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</si>
  <si>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</si>
  <si>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</si>
  <si>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</si>
  <si>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</si>
  <si>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</si>
  <si>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</si>
  <si>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</si>
  <si>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</si>
  <si>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</si>
  <si>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</si>
  <si>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</si>
  <si>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</si>
  <si>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</si>
  <si>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</si>
  <si>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</si>
  <si>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</si>
  <si>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</si>
  <si>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</si>
  <si>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</si>
  <si>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</si>
  <si>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</si>
  <si>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</si>
  <si>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</si>
  <si>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</si>
  <si>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</si>
  <si>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</si>
  <si>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</si>
  <si>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</si>
  <si>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</si>
  <si>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</si>
  <si>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</si>
  <si>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</si>
  <si>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</si>
  <si>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</si>
  <si>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</si>
  <si>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</si>
  <si>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</si>
  <si>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</si>
  <si>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</si>
  <si>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</si>
  <si>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</si>
  <si>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</si>
  <si>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</si>
  <si>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</si>
  <si>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</si>
  <si>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</si>
  <si>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</si>
  <si>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</si>
  <si>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</si>
  <si>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</si>
  <si>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</si>
  <si>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</si>
  <si>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</si>
  <si>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</si>
  <si>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</si>
  <si>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</si>
  <si>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</si>
  <si>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</si>
  <si>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</si>
  <si>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</si>
  <si>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</si>
  <si>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</si>
  <si>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</si>
  <si>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</si>
  <si>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</si>
  <si>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</si>
  <si>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</si>
  <si>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</si>
  <si>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</si>
  <si>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</si>
  <si>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</si>
  <si>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</si>
  <si>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</si>
  <si>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</si>
  <si>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</si>
  <si>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</si>
  <si>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</si>
  <si>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</si>
  <si>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</si>
  <si>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</si>
  <si>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</si>
  <si>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</si>
  <si>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</si>
  <si>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</si>
  <si>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</si>
  <si>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</si>
  <si>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</si>
  <si>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</si>
  <si>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</si>
  <si>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</si>
  <si>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</si>
  <si>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</si>
  <si>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</si>
  <si>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</si>
  <si>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</si>
  <si>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</si>
  <si>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</si>
  <si>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</si>
  <si>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</si>
  <si>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</si>
  <si>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</si>
  <si>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</si>
  <si>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</si>
  <si>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</si>
  <si>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</si>
  <si>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</si>
  <si>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</si>
  <si>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</si>
  <si>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</si>
  <si>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</si>
  <si>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</si>
  <si>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</si>
  <si>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</si>
  <si>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</si>
  <si>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</si>
  <si>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</si>
  <si>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</si>
  <si>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</si>
  <si>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</si>
  <si>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</si>
  <si>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</si>
  <si>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</si>
  <si>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</si>
  <si>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</si>
  <si>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</si>
  <si>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</si>
  <si>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</si>
  <si>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</si>
  <si>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</si>
  <si>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</si>
  <si>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</si>
  <si>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</si>
  <si>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</si>
  <si>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</si>
  <si>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</si>
  <si>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</si>
  <si>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</si>
  <si>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</si>
  <si>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</si>
  <si>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</si>
  <si>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</si>
  <si>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</si>
  <si>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</si>
  <si>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</si>
  <si>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</si>
  <si>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</si>
  <si>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</si>
  <si>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</si>
  <si>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</si>
  <si>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</si>
  <si>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</si>
  <si>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</si>
  <si>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</si>
  <si>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</si>
  <si>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</si>
  <si>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</si>
  <si>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</si>
  <si>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</si>
  <si>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</si>
  <si>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</si>
  <si>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</si>
  <si>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</si>
  <si>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</si>
  <si>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</si>
  <si>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</si>
  <si>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</si>
  <si>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</si>
  <si>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</si>
  <si>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</si>
  <si>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</si>
  <si>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</si>
  <si>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</si>
  <si>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</si>
  <si>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</si>
  <si>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</si>
  <si>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</si>
  <si>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</si>
  <si>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</si>
  <si>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</si>
  <si>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</si>
  <si>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</si>
  <si>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</si>
  <si>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</si>
  <si>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</si>
  <si>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</si>
  <si>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</si>
  <si>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</si>
  <si>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</si>
  <si>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</si>
  <si>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</si>
  <si>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</si>
  <si>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</si>
  <si>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</si>
  <si>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</si>
  <si>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</si>
  <si>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</si>
  <si>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</si>
  <si>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</si>
  <si>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</si>
  <si>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</si>
  <si>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</si>
  <si>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</si>
  <si>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</si>
  <si>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</si>
  <si>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</si>
  <si>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</si>
  <si>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</si>
  <si>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</si>
  <si>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</si>
  <si>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</si>
  <si>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</si>
  <si>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</si>
  <si>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</si>
  <si>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</si>
  <si>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</si>
  <si>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</si>
  <si>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</si>
  <si>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</si>
  <si>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</si>
  <si>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</si>
  <si>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</si>
  <si>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</si>
  <si>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</si>
  <si>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</si>
  <si>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</si>
  <si>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</si>
  <si>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</si>
  <si>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</si>
  <si>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</si>
  <si>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</si>
  <si>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</si>
  <si>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</si>
  <si>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</si>
  <si>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</si>
  <si>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</si>
  <si>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</si>
  <si>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</si>
  <si>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</si>
  <si>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</si>
  <si>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</si>
  <si>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</si>
  <si>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</si>
  <si>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</si>
  <si>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</si>
  <si>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</si>
  <si>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</si>
  <si>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</si>
  <si>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</si>
  <si>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</si>
  <si>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</si>
  <si>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</si>
  <si>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</si>
  <si>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</si>
  <si>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</si>
  <si>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</si>
  <si>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</si>
  <si>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</si>
  <si>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</si>
  <si>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</si>
  <si>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</si>
  <si>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</si>
  <si>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</si>
  <si>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</si>
  <si>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</si>
  <si>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</si>
  <si>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</si>
  <si>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</si>
  <si>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</si>
  <si>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</si>
  <si>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</si>
  <si>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</si>
  <si>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</si>
  <si>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</si>
  <si>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</si>
  <si>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</si>
  <si>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</si>
  <si>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</si>
  <si>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</si>
  <si>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</si>
  <si>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</si>
  <si>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</si>
  <si>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</si>
  <si>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</si>
  <si>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</si>
  <si>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</si>
  <si>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</si>
  <si>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</si>
  <si>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</si>
  <si>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</si>
  <si>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</si>
  <si>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</si>
  <si>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</si>
  <si>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</si>
  <si>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</si>
  <si>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</si>
  <si>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</si>
  <si>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</si>
  <si>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</si>
  <si>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</si>
  <si>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</si>
  <si>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</si>
  <si>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</si>
  <si>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</si>
  <si>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</si>
  <si>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</si>
  <si>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</si>
  <si>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</si>
  <si>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</si>
  <si>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</si>
  <si>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</si>
  <si>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</si>
  <si>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</si>
  <si>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</si>
  <si>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</si>
  <si>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</si>
  <si>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</si>
  <si>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</si>
  <si>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</si>
  <si>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</si>
  <si>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</si>
  <si>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</si>
  <si>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</si>
  <si>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</si>
  <si>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</si>
  <si>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</si>
  <si>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</si>
  <si>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</si>
  <si>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</si>
  <si>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</si>
  <si>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</si>
  <si>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</si>
  <si>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</si>
  <si>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</si>
  <si>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</si>
  <si>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</si>
  <si>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</si>
  <si>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</si>
  <si>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</si>
  <si>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</si>
  <si>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</si>
  <si>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</si>
  <si>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</si>
  <si>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</si>
  <si>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</si>
  <si>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</si>
  <si>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</si>
  <si>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</si>
  <si>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</si>
  <si>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</si>
  <si>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</si>
  <si>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</si>
  <si>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</si>
  <si>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</si>
  <si>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</si>
  <si>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</si>
  <si>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</si>
  <si>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</si>
  <si>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</si>
  <si>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</si>
  <si>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</si>
  <si>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</si>
  <si>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</si>
  <si>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</si>
  <si>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</si>
  <si>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</si>
  <si>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</si>
  <si>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</si>
  <si>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</si>
  <si>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</si>
  <si>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</si>
  <si>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</si>
  <si>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</si>
  <si>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</si>
  <si>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</si>
  <si>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</si>
  <si>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</si>
  <si>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</si>
  <si>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</si>
  <si>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</si>
  <si>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</si>
  <si>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</si>
  <si>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</si>
  <si>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</si>
  <si>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</si>
  <si>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</si>
  <si>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</si>
  <si>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</si>
  <si>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</si>
  <si>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</si>
  <si>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</si>
  <si>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</si>
  <si>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</si>
  <si>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</si>
  <si>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</si>
  <si>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</si>
  <si>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</si>
  <si>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</si>
  <si>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</si>
  <si>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</si>
  <si>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</si>
  <si>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</si>
  <si>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</si>
  <si>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</si>
  <si>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</si>
  <si>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</si>
  <si>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</si>
  <si>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</si>
  <si>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</si>
  <si>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</si>
  <si>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</si>
  <si>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</si>
  <si>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</si>
  <si>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</si>
  <si>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</si>
  <si>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</si>
  <si>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</si>
  <si>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</si>
  <si>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</si>
  <si>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</si>
  <si>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</si>
  <si>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</si>
  <si>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</si>
  <si>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</si>
  <si>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</si>
  <si>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</si>
  <si>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</si>
  <si>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</si>
  <si>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</si>
  <si>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</si>
  <si>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</si>
  <si>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</si>
  <si>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</si>
  <si>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</si>
  <si>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</si>
  <si>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</si>
  <si>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</si>
  <si>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</si>
  <si>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</si>
  <si>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</si>
  <si>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</si>
  <si>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</si>
  <si>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</si>
  <si>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</si>
  <si>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</si>
  <si>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</si>
  <si>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</si>
  <si>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</si>
  <si>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</si>
  <si>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</si>
  <si>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</si>
  <si>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</si>
  <si>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</si>
  <si>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</si>
  <si>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</si>
  <si>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</si>
  <si>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</si>
  <si>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</si>
  <si>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</si>
  <si>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</si>
  <si>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</si>
  <si>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</si>
  <si>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</si>
  <si>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</si>
  <si>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</si>
  <si>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</si>
  <si>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</si>
  <si>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</si>
  <si>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</si>
  <si>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</si>
  <si>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</si>
  <si>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</si>
  <si>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</si>
  <si>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</si>
  <si>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</si>
  <si>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</si>
  <si>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</si>
  <si>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</si>
  <si>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</si>
  <si>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</si>
  <si>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</si>
  <si>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</si>
  <si>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</si>
  <si>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</si>
  <si>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</si>
  <si>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</si>
  <si>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</si>
  <si>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</si>
  <si>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</si>
  <si>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</si>
  <si>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</si>
  <si>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</si>
  <si>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</si>
  <si>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</si>
  <si>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</si>
  <si>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</si>
  <si>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</si>
  <si>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</si>
  <si>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</si>
  <si>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</si>
  <si>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</si>
  <si>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</si>
  <si>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</si>
  <si>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</si>
  <si>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</si>
  <si>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</si>
  <si>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</si>
  <si>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</si>
  <si>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</si>
  <si>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</si>
  <si>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</si>
  <si>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</si>
  <si>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</si>
  <si>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</si>
  <si>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</si>
  <si>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</si>
  <si>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</si>
  <si>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</si>
  <si>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</si>
  <si>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</si>
  <si>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</si>
  <si>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</si>
  <si>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</si>
  <si>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</si>
  <si>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</si>
  <si>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</si>
  <si>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</si>
  <si>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</si>
  <si>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</si>
  <si>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</si>
  <si>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</si>
  <si>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</si>
  <si>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</si>
  <si>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</si>
  <si>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</si>
  <si>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</si>
  <si>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</si>
  <si>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</si>
  <si>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</si>
  <si>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</si>
  <si>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</si>
  <si>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</si>
  <si>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</si>
  <si>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</si>
  <si>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</si>
  <si>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</si>
  <si>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</si>
  <si>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</si>
  <si>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</si>
  <si>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</si>
  <si>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</si>
  <si>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</si>
  <si>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</si>
  <si>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</si>
  <si>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</si>
  <si>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</si>
  <si>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</si>
  <si>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</si>
  <si>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</si>
  <si>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</si>
  <si>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</si>
  <si>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</si>
  <si>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</si>
  <si>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</si>
  <si>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</si>
  <si>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</si>
  <si>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</si>
  <si>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</si>
  <si>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</si>
  <si>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</si>
  <si>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</si>
  <si>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</si>
  <si>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</si>
  <si>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</si>
  <si>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</si>
  <si>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</si>
  <si>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</si>
  <si>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</si>
  <si>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</si>
  <si>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</si>
  <si>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</si>
  <si>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</si>
  <si>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</si>
  <si>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</si>
  <si>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</si>
  <si>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</si>
  <si>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</si>
  <si>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</si>
  <si>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</si>
  <si>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</si>
  <si>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</si>
  <si>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</si>
  <si>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</si>
  <si>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</si>
  <si>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</si>
  <si>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</si>
  <si>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</si>
  <si>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</si>
  <si>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</si>
  <si>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</si>
  <si>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</si>
  <si>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</si>
  <si>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</si>
  <si>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</si>
  <si>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</si>
  <si>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</si>
  <si>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</si>
  <si>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</si>
  <si>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</si>
  <si>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</si>
  <si>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</si>
  <si>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</si>
  <si>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</si>
  <si>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</si>
  <si>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</si>
  <si>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</si>
  <si>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</si>
  <si>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</si>
  <si>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</si>
  <si>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</si>
  <si>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</si>
  <si>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</si>
  <si>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</si>
  <si>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</si>
  <si>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</si>
  <si>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</si>
  <si>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</si>
  <si>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</si>
  <si>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</si>
  <si>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</si>
  <si>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</si>
  <si>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</si>
  <si>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</si>
  <si>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</si>
  <si>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</si>
  <si>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</si>
  <si>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</si>
  <si>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</si>
  <si>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</si>
  <si>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</si>
  <si>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</si>
  <si>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</si>
  <si>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</si>
  <si>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</si>
  <si>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</si>
  <si>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</si>
  <si>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</si>
  <si>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</si>
  <si>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</si>
  <si>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</si>
  <si>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</si>
  <si>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</si>
  <si>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</si>
  <si>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</si>
  <si>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</si>
  <si>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</si>
  <si>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</si>
  <si>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</si>
  <si>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</si>
  <si>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</si>
  <si>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</si>
  <si>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</si>
  <si>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</si>
  <si>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</si>
  <si>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</si>
  <si>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</si>
  <si>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</si>
  <si>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</si>
  <si>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</si>
  <si>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</si>
  <si>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</si>
  <si>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</si>
  <si>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</si>
  <si>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</si>
  <si>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</si>
  <si>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</si>
  <si>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</si>
  <si>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</si>
  <si>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</si>
  <si>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</si>
  <si>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</si>
  <si>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</si>
  <si>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</si>
  <si>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</si>
  <si>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</si>
  <si>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</si>
  <si>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</si>
  <si>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</si>
  <si>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</si>
  <si>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</si>
  <si>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</si>
  <si>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</si>
  <si>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</si>
  <si>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</si>
  <si>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</si>
  <si>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</si>
  <si>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</si>
  <si>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</si>
  <si>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</si>
  <si>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</si>
  <si>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</si>
  <si>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</si>
  <si>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</si>
  <si>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</si>
  <si>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</si>
  <si>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</si>
  <si>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</si>
  <si>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</si>
  <si>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</si>
  <si>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</si>
  <si>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</si>
  <si>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</si>
  <si>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</si>
  <si>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</si>
  <si>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</si>
  <si>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</si>
  <si>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</si>
  <si>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</si>
  <si>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</si>
  <si>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</si>
  <si>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</si>
  <si>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</si>
  <si>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</si>
  <si>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</si>
  <si>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</si>
  <si>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</si>
  <si>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</si>
  <si>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</si>
  <si>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</si>
  <si>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</si>
  <si>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</si>
  <si>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</si>
  <si>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</si>
  <si>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</si>
  <si>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</si>
  <si>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</si>
  <si>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</si>
  <si>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</si>
  <si>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</si>
  <si>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</si>
  <si>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</si>
  <si>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</si>
  <si>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</si>
  <si>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</si>
  <si>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</si>
  <si>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</si>
  <si>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</si>
  <si>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</si>
  <si>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</si>
  <si>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</si>
  <si>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</si>
  <si>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</si>
  <si>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</si>
  <si>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</si>
  <si>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</si>
  <si>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</si>
  <si>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</si>
  <si>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</si>
  <si>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</si>
  <si>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</si>
  <si>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</si>
  <si>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</si>
  <si>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</si>
  <si>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</si>
  <si>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</si>
  <si>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</si>
  <si>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</si>
  <si>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</si>
  <si>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</si>
  <si>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</si>
  <si>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</si>
  <si>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</si>
  <si>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</si>
  <si>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</si>
  <si>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</si>
  <si>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</si>
  <si>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</si>
  <si>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</si>
  <si>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</si>
  <si>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</si>
  <si>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</si>
  <si>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</si>
  <si>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</si>
  <si>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</si>
  <si>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</si>
  <si>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</si>
  <si>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</si>
  <si>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</si>
  <si>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</si>
  <si>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</si>
  <si>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</si>
  <si>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</si>
  <si>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</si>
  <si>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</si>
  <si>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</si>
  <si>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</si>
  <si>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</si>
  <si>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</si>
  <si>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</si>
  <si>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</si>
  <si>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</si>
  <si>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</si>
  <si>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</si>
  <si>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</si>
  <si>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</si>
  <si>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</si>
  <si>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</si>
  <si>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</si>
  <si>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</si>
  <si>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</si>
  <si>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</si>
  <si>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</si>
  <si>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</si>
  <si>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</si>
  <si>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</si>
  <si>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</si>
  <si>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</si>
  <si>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</si>
  <si>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</si>
  <si>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</si>
  <si>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</si>
  <si>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</si>
  <si>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</si>
  <si>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</si>
  <si>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</si>
  <si>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</si>
  <si>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</si>
  <si>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</si>
  <si>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</si>
  <si>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</si>
  <si>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</si>
  <si>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</si>
  <si>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</si>
  <si>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</si>
  <si>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</si>
  <si>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</si>
  <si>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</si>
  <si>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</si>
  <si>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</si>
  <si>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</si>
  <si>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</si>
  <si>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</si>
  <si>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</si>
  <si>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</si>
  <si>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</si>
  <si>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</si>
  <si>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</si>
  <si>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</si>
  <si>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</si>
  <si>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</si>
  <si>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</si>
  <si>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</si>
  <si>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</si>
  <si>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</si>
  <si>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</si>
  <si>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</si>
  <si>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</si>
  <si>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</si>
  <si>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</si>
  <si>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</si>
  <si>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</si>
  <si>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</si>
  <si>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</si>
  <si>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</si>
  <si>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</si>
  <si>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</si>
  <si>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</si>
  <si>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</si>
  <si>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</si>
  <si>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</si>
  <si>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</si>
  <si>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</si>
  <si>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</si>
  <si>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</si>
  <si>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</si>
  <si>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</si>
  <si>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</si>
  <si>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</si>
  <si>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</si>
  <si>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</si>
  <si>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</si>
  <si>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</si>
  <si>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</si>
  <si>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</si>
  <si>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</si>
  <si>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</si>
  <si>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</si>
  <si>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</si>
  <si>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</si>
  <si>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</si>
  <si>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</si>
  <si>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</si>
  <si>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</si>
  <si>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</si>
  <si>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</si>
  <si>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</si>
  <si>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</si>
  <si>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</si>
  <si>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</si>
  <si>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</si>
  <si>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</si>
  <si>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</si>
  <si>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</si>
  <si>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</si>
  <si>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</si>
  <si>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</si>
  <si>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</si>
  <si>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</si>
  <si>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</si>
  <si>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</si>
  <si>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</si>
  <si>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</si>
  <si>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</si>
  <si>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</si>
  <si>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</si>
  <si>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</si>
  <si>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</si>
  <si>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</si>
  <si>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</si>
  <si>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</si>
  <si>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</si>
  <si>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</si>
  <si>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</si>
  <si>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</si>
  <si>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</si>
  <si>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</si>
  <si>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</si>
  <si>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</si>
  <si>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</si>
  <si>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</si>
  <si>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</si>
  <si>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</si>
  <si>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</si>
  <si>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</si>
  <si>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</si>
  <si>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</si>
  <si>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</si>
  <si>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</si>
  <si>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</si>
  <si>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</si>
  <si>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</si>
  <si>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</si>
  <si>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</si>
  <si>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</si>
  <si>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</si>
  <si>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</si>
  <si>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</si>
  <si>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</si>
  <si>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</si>
  <si>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</si>
  <si>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</si>
  <si>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</si>
  <si>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</si>
  <si>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</si>
  <si>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</si>
  <si>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</si>
  <si>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</si>
  <si>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</si>
  <si>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</si>
  <si>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</si>
  <si>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</si>
  <si>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</si>
  <si>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</si>
  <si>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</si>
  <si>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</si>
  <si>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</si>
  <si>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</si>
  <si>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</si>
  <si>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</si>
  <si>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</si>
  <si>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</si>
  <si>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</si>
  <si>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</si>
  <si>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</si>
  <si>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</si>
  <si>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</si>
  <si>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</si>
  <si>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</si>
  <si>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</si>
  <si>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</si>
  <si>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</si>
  <si>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</si>
  <si>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</si>
  <si>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</si>
  <si>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</si>
  <si>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</si>
  <si>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</si>
  <si>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</si>
  <si>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</si>
  <si>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</si>
  <si>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</si>
  <si>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</si>
  <si>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</si>
  <si>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</si>
  <si>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</si>
  <si>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</si>
  <si>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</si>
  <si>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</si>
  <si>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</si>
  <si>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</si>
  <si>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</si>
  <si>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</si>
  <si>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</si>
  <si>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</si>
  <si>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</si>
  <si>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</si>
  <si>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</si>
  <si>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</si>
  <si>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</si>
  <si>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</si>
  <si>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</si>
  <si>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</si>
  <si>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</si>
  <si>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</si>
  <si>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</si>
  <si>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</si>
  <si>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</si>
  <si>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</si>
  <si>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</si>
  <si>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</si>
  <si>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</si>
  <si>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</si>
  <si>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</si>
  <si>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</si>
  <si>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</si>
  <si>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</si>
  <si>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</si>
  <si>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</si>
  <si>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</si>
  <si>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</si>
  <si>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</si>
  <si>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</si>
  <si>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</si>
  <si>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</si>
  <si>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</si>
  <si>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</si>
  <si>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</si>
  <si>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</si>
  <si>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</si>
  <si>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</si>
  <si>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</si>
  <si>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</si>
  <si>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</si>
  <si>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</si>
  <si>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</si>
  <si>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</si>
  <si>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</si>
  <si>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</si>
  <si>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</si>
  <si>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</si>
  <si>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</si>
  <si>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</si>
  <si>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</si>
  <si>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</si>
  <si>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</si>
  <si>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</si>
  <si>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</si>
  <si>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</si>
  <si>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</si>
  <si>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</si>
  <si>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</si>
  <si>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</si>
  <si>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</si>
  <si>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</si>
  <si>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</si>
  <si>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</si>
  <si>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</si>
  <si>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</si>
  <si>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</si>
  <si>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</si>
  <si>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</si>
  <si>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</si>
  <si>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</si>
  <si>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</si>
  <si>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</si>
  <si>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</si>
  <si>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</si>
  <si>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</si>
  <si>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</si>
  <si>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</si>
  <si>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</si>
  <si>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</si>
  <si>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</si>
  <si>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</si>
  <si>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</si>
  <si>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</si>
  <si>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</si>
  <si>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</si>
  <si>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</si>
  <si>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</si>
  <si>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</si>
  <si>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</si>
  <si>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</si>
  <si>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</si>
  <si>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</si>
  <si>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</si>
  <si>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</si>
  <si>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</si>
  <si>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</si>
  <si>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</si>
  <si>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</si>
  <si>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</si>
  <si>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</si>
  <si>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</si>
  <si>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</si>
  <si>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</si>
  <si>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</si>
  <si>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</si>
  <si>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</si>
  <si>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</si>
  <si>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</si>
  <si>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</si>
  <si>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</si>
  <si>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</si>
  <si>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</si>
  <si>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</si>
  <si>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</si>
  <si>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</si>
  <si>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</si>
  <si>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</si>
  <si>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</si>
  <si>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</si>
  <si>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</si>
  <si>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</si>
  <si>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</si>
  <si>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</si>
  <si>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</si>
  <si>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</si>
  <si>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</si>
  <si>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</si>
  <si>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</si>
  <si>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</si>
  <si>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</si>
  <si>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</si>
  <si>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</si>
  <si>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</si>
  <si>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</si>
  <si>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</si>
  <si>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</si>
  <si>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</si>
  <si>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</si>
  <si>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</si>
  <si>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</si>
  <si>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</si>
  <si>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</si>
  <si>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</si>
  <si>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</si>
  <si>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</si>
  <si>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</si>
  <si>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</si>
  <si>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</si>
  <si>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</si>
  <si>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</si>
  <si>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</si>
  <si>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</si>
  <si>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</si>
  <si>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</si>
  <si>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</si>
  <si>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</si>
  <si>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</si>
  <si>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</si>
  <si>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</si>
  <si>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</si>
  <si>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</si>
  <si>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</si>
  <si>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</si>
  <si>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</si>
  <si>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</si>
  <si>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</si>
  <si>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</si>
  <si>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</si>
  <si>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</si>
  <si>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</si>
  <si>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</si>
  <si>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</si>
  <si>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</si>
  <si>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</si>
  <si>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</si>
  <si>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</si>
  <si>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</si>
  <si>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</si>
  <si>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</si>
  <si>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</si>
  <si>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</si>
  <si>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</si>
  <si>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</si>
  <si>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</si>
  <si>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</si>
  <si>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</si>
  <si>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</si>
  <si>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</si>
  <si>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</si>
  <si>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</si>
  <si>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</si>
  <si>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</si>
  <si>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</si>
  <si>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</si>
  <si>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</si>
  <si>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</si>
  <si>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</si>
  <si>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</si>
  <si>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</si>
  <si>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</si>
  <si>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</si>
  <si>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</si>
  <si>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</si>
  <si>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</si>
  <si>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</si>
  <si>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</si>
  <si>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</si>
  <si>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</si>
  <si>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</si>
  <si>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</si>
  <si>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</si>
  <si>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</si>
  <si>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</si>
  <si>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</si>
  <si>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</si>
  <si>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</si>
  <si>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</si>
  <si>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</si>
  <si>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</si>
  <si>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</si>
  <si>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</si>
  <si>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</si>
  <si>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</si>
  <si>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</si>
  <si>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</si>
  <si>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</si>
  <si>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</si>
  <si>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</si>
  <si>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</si>
  <si>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</si>
  <si>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</si>
  <si>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</si>
  <si>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</si>
  <si>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</si>
  <si>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</si>
  <si>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</si>
  <si>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</si>
  <si>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</si>
  <si>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</si>
  <si>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</si>
  <si>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</si>
  <si>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</si>
  <si>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</si>
  <si>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</si>
  <si>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</si>
  <si>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</si>
  <si>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</si>
  <si>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</si>
  <si>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</si>
  <si>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</si>
  <si>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</si>
  <si>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</si>
  <si>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</si>
  <si>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</si>
  <si>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</si>
  <si>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</si>
  <si>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</si>
  <si>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</si>
  <si>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</si>
  <si>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</si>
  <si>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</si>
  <si>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</si>
  <si>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</si>
  <si>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</si>
  <si>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</si>
  <si>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</si>
  <si>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</si>
  <si>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</si>
  <si>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</si>
  <si>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</si>
  <si>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</si>
  <si>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</si>
  <si>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</si>
  <si>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</si>
  <si>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</si>
  <si>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</si>
  <si>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</si>
  <si>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</si>
  <si>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</si>
  <si>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</si>
  <si>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</si>
  <si>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</si>
  <si>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</si>
  <si>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</si>
  <si>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</si>
  <si>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</si>
  <si>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</si>
  <si>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</si>
  <si>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</si>
  <si>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</si>
  <si>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</si>
  <si>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</si>
  <si>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</si>
  <si>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</si>
  <si>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</si>
  <si>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</si>
  <si>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</si>
  <si>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</si>
  <si>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</si>
  <si>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</si>
  <si>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</si>
  <si>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</si>
  <si>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</si>
  <si>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</si>
  <si>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</si>
  <si>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</si>
  <si>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</si>
  <si>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</si>
  <si>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</si>
  <si>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</si>
  <si>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</si>
  <si>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</si>
  <si>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</si>
  <si>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</si>
  <si>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</si>
  <si>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</si>
  <si>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</si>
  <si>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</si>
  <si>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</si>
  <si>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</si>
  <si>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</si>
  <si>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</si>
  <si>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</si>
  <si>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</si>
  <si>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</si>
  <si>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</si>
  <si>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</si>
  <si>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</si>
  <si>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</si>
  <si>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</si>
  <si>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</si>
  <si>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</si>
  <si>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</si>
  <si>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</si>
  <si>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</si>
  <si>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</si>
  <si>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</si>
  <si>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</si>
  <si>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</si>
  <si>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</si>
  <si>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</si>
  <si>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</si>
  <si>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</si>
  <si>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</si>
  <si>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</si>
  <si>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</si>
  <si>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</si>
  <si>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</si>
  <si>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</si>
  <si>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</si>
  <si>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</si>
  <si>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</si>
  <si>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</si>
  <si>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</si>
  <si>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</si>
  <si>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</si>
  <si>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</si>
  <si>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</si>
  <si>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</si>
  <si>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</si>
  <si>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</si>
  <si>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</si>
  <si>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</si>
  <si>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</si>
  <si>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</si>
  <si>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</si>
  <si>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</si>
  <si>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</si>
  <si>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</si>
  <si>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</si>
  <si>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</si>
  <si>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</si>
  <si>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</si>
  <si>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</si>
  <si>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</si>
  <si>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</si>
  <si>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</si>
  <si>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</si>
  <si>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</si>
  <si>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</si>
  <si>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</si>
  <si>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</si>
  <si>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</si>
  <si>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</si>
  <si>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</si>
  <si>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</si>
  <si>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</si>
  <si>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</si>
  <si>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</si>
  <si>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</si>
  <si>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</si>
  <si>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</si>
  <si>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</si>
  <si>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</si>
  <si>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</si>
  <si>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</si>
  <si>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</si>
  <si>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</si>
  <si>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</si>
  <si>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</si>
  <si>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</si>
  <si>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</si>
  <si>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</si>
  <si>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</si>
  <si>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</si>
  <si>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</si>
  <si>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</si>
  <si>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</si>
  <si>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</si>
  <si>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</si>
  <si>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</si>
  <si>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</si>
  <si>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</si>
  <si>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</si>
  <si>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</si>
  <si>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</si>
  <si>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</si>
  <si>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</si>
  <si>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</si>
  <si>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</si>
  <si>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</si>
  <si>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</si>
  <si>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</si>
  <si>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</si>
  <si>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</si>
  <si>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</si>
  <si>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</si>
  <si>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</si>
  <si>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</si>
  <si>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</si>
  <si>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</si>
  <si>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</si>
  <si>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</si>
  <si>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</si>
  <si>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</si>
  <si>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</si>
  <si>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</si>
  <si>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</si>
  <si>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</si>
  <si>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</si>
  <si>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</si>
  <si>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</si>
  <si>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</si>
  <si>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</si>
  <si>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</si>
  <si>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</si>
  <si>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</si>
  <si>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</si>
  <si>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</si>
  <si>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</si>
  <si>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</si>
  <si>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</si>
  <si>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</si>
  <si>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</si>
  <si>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</si>
  <si>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</si>
  <si>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</si>
  <si>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</si>
  <si>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</si>
  <si>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</si>
  <si>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</si>
  <si>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</si>
  <si>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</si>
  <si>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</si>
  <si>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</si>
  <si>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</si>
  <si>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</si>
  <si>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</si>
  <si>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</si>
  <si>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</si>
  <si>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</si>
  <si>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</si>
  <si>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</si>
  <si>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</si>
  <si>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</si>
  <si>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</si>
  <si>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</si>
  <si>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</si>
  <si>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</si>
  <si>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</si>
  <si>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</si>
  <si>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</si>
  <si>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</si>
  <si>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</si>
  <si>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</si>
  <si>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</si>
  <si>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</si>
  <si>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</si>
  <si>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</si>
  <si>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</si>
  <si>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</si>
  <si>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</si>
  <si>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</si>
  <si>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</si>
  <si>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</si>
  <si>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</si>
  <si>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</si>
  <si>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</si>
  <si>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</si>
  <si>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</si>
  <si>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</si>
  <si>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</si>
  <si>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</si>
  <si>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</si>
  <si>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</si>
  <si>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</si>
  <si>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</si>
  <si>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</si>
  <si>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</si>
  <si>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</si>
  <si>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</si>
  <si>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</si>
  <si>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</si>
  <si>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</si>
  <si>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</si>
  <si>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</si>
  <si>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</si>
  <si>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</si>
  <si>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</si>
  <si>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</si>
  <si>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</si>
  <si>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</si>
  <si>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</si>
  <si>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</si>
  <si>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</si>
  <si>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</si>
  <si>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</si>
  <si>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</si>
  <si>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</si>
  <si>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</si>
  <si>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</si>
  <si>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</si>
  <si>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</si>
  <si>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</si>
  <si>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</si>
  <si>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</si>
  <si>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</si>
  <si>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</si>
  <si>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</si>
  <si>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</si>
  <si>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</si>
  <si>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</si>
  <si>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</si>
  <si>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</si>
  <si>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</si>
  <si>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</si>
  <si>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</si>
  <si>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</si>
  <si>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</si>
  <si>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</si>
  <si>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</si>
  <si>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</si>
  <si>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</si>
  <si>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</si>
  <si>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</si>
  <si>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</si>
  <si>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</si>
  <si>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</si>
  <si>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</si>
  <si>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</si>
  <si>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</si>
  <si>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</si>
  <si>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</si>
  <si>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</si>
  <si>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</si>
  <si>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</si>
  <si>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</si>
  <si>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</si>
  <si>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</si>
  <si>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</si>
  <si>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</si>
  <si>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</si>
  <si>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</si>
  <si>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</si>
  <si>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</si>
  <si>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</si>
  <si>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</si>
  <si>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</si>
  <si>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</si>
  <si>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</si>
  <si>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</si>
  <si>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</si>
  <si>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</si>
  <si>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</si>
  <si>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</si>
  <si>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</si>
  <si>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</si>
  <si>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</si>
  <si>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</si>
  <si>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</si>
  <si>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</si>
  <si>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</si>
  <si>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</si>
  <si>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</si>
  <si>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</si>
  <si>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</si>
  <si>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</si>
  <si>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</si>
  <si>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</si>
  <si>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</si>
  <si>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</si>
  <si>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</si>
  <si>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</si>
  <si>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</si>
  <si>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</si>
  <si>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</si>
  <si>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</si>
  <si>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</si>
  <si>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</si>
  <si>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</si>
  <si>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</si>
  <si>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</si>
  <si>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</si>
  <si>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</si>
  <si>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</si>
  <si>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</si>
  <si>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</si>
  <si>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</si>
  <si>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</si>
  <si>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</si>
  <si>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</si>
  <si>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</si>
  <si>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</si>
  <si>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</si>
  <si>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</si>
  <si>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</si>
  <si>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</si>
  <si>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</si>
  <si>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</si>
  <si>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</si>
  <si>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</si>
  <si>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</si>
  <si>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</si>
  <si>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</si>
  <si>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</si>
  <si>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</si>
  <si>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</si>
  <si>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</si>
  <si>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</si>
  <si>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</si>
  <si>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</si>
  <si>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</si>
  <si>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</si>
  <si>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</si>
  <si>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</si>
  <si>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</si>
  <si>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</si>
  <si>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</si>
  <si>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</si>
  <si>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</si>
  <si>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</si>
  <si>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</si>
  <si>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</si>
  <si>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</si>
  <si>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</si>
  <si>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</si>
  <si>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</si>
  <si>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</si>
  <si>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</si>
  <si>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</si>
  <si>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</si>
  <si>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</si>
  <si>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</si>
  <si>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</si>
  <si>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</si>
  <si>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</si>
  <si>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</si>
  <si>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</si>
  <si>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</si>
  <si>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</si>
  <si>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</si>
  <si>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</si>
  <si>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</si>
  <si>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</si>
  <si>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</si>
  <si>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</si>
  <si>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</si>
  <si>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</si>
  <si>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</si>
  <si>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</si>
  <si>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</si>
  <si>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</si>
  <si>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</si>
  <si>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</si>
  <si>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</si>
  <si>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</si>
  <si>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</si>
  <si>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</si>
  <si>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</si>
  <si>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</si>
  <si>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</si>
  <si>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</si>
  <si>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</si>
  <si>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</si>
  <si>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</si>
  <si>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</si>
  <si>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</si>
  <si>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</si>
  <si>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</si>
  <si>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</si>
  <si>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</si>
  <si>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</si>
  <si>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</si>
  <si>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</si>
  <si>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</si>
  <si>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</si>
  <si>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</si>
  <si>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</si>
  <si>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</si>
  <si>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</si>
  <si>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</si>
  <si>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</si>
  <si>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</si>
  <si>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</si>
  <si>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</si>
  <si>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</si>
  <si>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</si>
  <si>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</si>
  <si>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</si>
  <si>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</si>
  <si>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</si>
  <si>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</si>
  <si>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</si>
  <si>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</si>
  <si>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</si>
  <si>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</si>
  <si>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</si>
  <si>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</si>
  <si>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</si>
  <si>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</si>
  <si>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</si>
  <si>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</si>
  <si>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</si>
  <si>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</si>
  <si>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</si>
  <si>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</si>
  <si>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</si>
  <si>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</si>
  <si>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</si>
  <si>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</si>
  <si>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</si>
  <si>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</si>
  <si>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</si>
  <si>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</si>
  <si>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</si>
  <si>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</si>
  <si>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</si>
  <si>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</si>
  <si>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</si>
  <si>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</si>
  <si>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</si>
  <si>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</si>
  <si>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</si>
  <si>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</si>
  <si>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</si>
  <si>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</si>
  <si>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</si>
  <si>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</si>
  <si>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</si>
  <si>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</si>
  <si>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</si>
  <si>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</si>
  <si>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</si>
  <si>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</si>
  <si>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</si>
  <si>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</si>
  <si>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</si>
  <si>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</si>
  <si>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</si>
  <si>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</si>
  <si>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</si>
  <si>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</si>
  <si>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</si>
  <si>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</si>
  <si>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</si>
  <si>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</si>
  <si>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</si>
  <si>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</si>
  <si>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</si>
  <si>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</si>
  <si>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</si>
  <si>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</si>
  <si>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</si>
  <si>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</si>
  <si>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</si>
  <si>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</si>
  <si>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</si>
  <si>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</si>
  <si>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</si>
  <si>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</si>
  <si>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</si>
  <si>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</si>
  <si>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</si>
  <si>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</si>
  <si>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</si>
  <si>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</si>
  <si>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</si>
  <si>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</si>
  <si>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</si>
  <si>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</si>
  <si>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</si>
  <si>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</si>
  <si>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</si>
  <si>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</si>
  <si>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</si>
  <si>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</si>
  <si>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</si>
  <si>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</si>
  <si>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</si>
  <si>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</si>
  <si>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</si>
  <si>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</si>
  <si>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</si>
  <si>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</si>
  <si>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</si>
  <si>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</si>
  <si>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</si>
  <si>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</si>
  <si>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</si>
  <si>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</si>
  <si>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</si>
  <si>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</si>
  <si>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</si>
  <si>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</si>
  <si>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</si>
  <si>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</si>
  <si>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</si>
  <si>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</si>
  <si>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</si>
  <si>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</si>
  <si>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</si>
  <si>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</si>
  <si>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</si>
  <si>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</si>
  <si>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</si>
  <si>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</si>
  <si>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</si>
  <si>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</si>
  <si>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</si>
  <si>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</si>
  <si>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</si>
  <si>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</si>
  <si>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</si>
  <si>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</si>
  <si>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</si>
  <si>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</si>
  <si>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</si>
  <si>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</si>
  <si>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</si>
  <si>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</si>
  <si>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</si>
  <si>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</si>
  <si>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</si>
  <si>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</si>
  <si>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</si>
  <si>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</si>
  <si>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</si>
  <si>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</si>
  <si>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</si>
  <si>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</si>
  <si>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</si>
  <si>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</si>
  <si>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</si>
  <si>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</si>
  <si>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</si>
  <si>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</si>
  <si>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</si>
  <si>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</si>
  <si>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</si>
  <si>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</si>
  <si>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</si>
  <si>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</si>
  <si>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</si>
  <si>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</si>
  <si>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</si>
  <si>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</si>
  <si>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</si>
  <si>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</si>
  <si>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</si>
  <si>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</si>
  <si>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</si>
  <si>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</si>
  <si>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</si>
  <si>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</si>
  <si>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</si>
  <si>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</si>
  <si>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</si>
  <si>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</si>
  <si>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</si>
  <si>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</si>
  <si>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</si>
  <si>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</si>
  <si>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</si>
  <si>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</si>
  <si>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</si>
  <si>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</si>
  <si>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</si>
  <si>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</si>
  <si>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</si>
  <si>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</si>
  <si>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</si>
  <si>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</si>
  <si>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</si>
  <si>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</si>
  <si>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</si>
  <si>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</si>
  <si>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</si>
  <si>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</si>
  <si>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</si>
  <si>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</si>
  <si>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</si>
  <si>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</si>
  <si>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</si>
  <si>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</si>
  <si>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</si>
  <si>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</si>
  <si>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</si>
  <si>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</si>
  <si>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</si>
  <si>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</si>
  <si>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</si>
  <si>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</si>
  <si>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</si>
  <si>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</si>
  <si>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</si>
  <si>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</si>
  <si>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</si>
  <si>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</si>
  <si>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</si>
  <si>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</si>
  <si>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</si>
  <si>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</si>
  <si>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</si>
  <si>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</si>
  <si>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</si>
  <si>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</si>
  <si>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</si>
  <si>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</si>
  <si>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</si>
  <si>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</si>
  <si>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</si>
  <si>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</si>
  <si>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</si>
  <si>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</si>
  <si>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</si>
  <si>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</si>
  <si>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</si>
  <si>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</si>
  <si>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</si>
  <si>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</si>
  <si>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</si>
  <si>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</si>
  <si>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</si>
  <si>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</si>
  <si>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</si>
  <si>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</si>
  <si>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</si>
  <si>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</si>
  <si>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</si>
  <si>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</si>
  <si>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</si>
  <si>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</si>
  <si>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</si>
  <si>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</si>
  <si>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</si>
  <si>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</si>
  <si>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</si>
  <si>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</si>
  <si>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</si>
  <si>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</si>
  <si>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</si>
  <si>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</si>
  <si>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</si>
  <si>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</si>
  <si>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</si>
  <si>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</si>
  <si>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</si>
  <si>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</si>
  <si>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</si>
  <si>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</si>
  <si>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</si>
  <si>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</si>
  <si>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</si>
  <si>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</si>
  <si>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</si>
  <si>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</si>
  <si>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</si>
  <si>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</si>
  <si>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</si>
  <si>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</si>
  <si>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</si>
  <si>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</si>
  <si>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</si>
  <si>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</si>
  <si>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</si>
  <si>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</si>
  <si>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</si>
  <si>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</si>
  <si>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</si>
  <si>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</si>
  <si>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</si>
  <si>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</si>
  <si>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</si>
  <si>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</si>
  <si>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</si>
  <si>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</si>
  <si>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</si>
  <si>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</si>
  <si>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</si>
  <si>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</si>
  <si>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</si>
  <si>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</si>
  <si>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</si>
  <si>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</si>
  <si>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</si>
  <si>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</si>
  <si>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</si>
  <si>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</si>
  <si>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</si>
  <si>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</si>
  <si>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</si>
  <si>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</si>
  <si>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</si>
  <si>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</si>
  <si>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</si>
  <si>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</si>
  <si>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</si>
  <si>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</si>
  <si>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</si>
  <si>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</si>
  <si>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</si>
  <si>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</si>
  <si>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</si>
  <si>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</si>
  <si>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</si>
  <si>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</si>
  <si>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</si>
  <si>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</si>
  <si>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</si>
  <si>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</si>
  <si>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</si>
  <si>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</si>
  <si>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</si>
  <si>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</si>
  <si>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</si>
  <si>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</si>
  <si>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</si>
  <si>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</si>
  <si>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</si>
  <si>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</si>
  <si>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</si>
  <si>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</si>
  <si>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</si>
  <si>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</si>
  <si>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</si>
  <si>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</si>
  <si>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</si>
  <si>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</si>
  <si>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</si>
  <si>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</si>
  <si>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</si>
  <si>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</si>
  <si>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</si>
  <si>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</si>
  <si>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</si>
  <si>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</si>
  <si>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</si>
  <si>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</si>
  <si>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</si>
  <si>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</si>
  <si>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</si>
  <si>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</si>
  <si>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</si>
  <si>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</si>
  <si>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</si>
  <si>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</si>
  <si>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</si>
  <si>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</si>
  <si>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</si>
  <si>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</si>
  <si>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</si>
  <si>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</si>
  <si>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</si>
  <si>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</si>
  <si>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</si>
  <si>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</si>
  <si>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</si>
  <si>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</si>
  <si>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</si>
  <si>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</si>
  <si>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</si>
  <si>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</si>
  <si>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</si>
  <si>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</si>
  <si>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</si>
  <si>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</si>
  <si>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</si>
  <si>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</si>
  <si>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</si>
  <si>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</si>
  <si>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</si>
  <si>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</si>
  <si>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</si>
  <si>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</si>
  <si>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</si>
  <si>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</si>
  <si>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</si>
  <si>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</si>
  <si>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</si>
  <si>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</si>
  <si>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</si>
  <si>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</si>
  <si>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</si>
  <si>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</si>
  <si>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</si>
  <si>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</si>
  <si>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</si>
  <si>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</si>
  <si>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</si>
  <si>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</si>
  <si>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</si>
  <si>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</si>
  <si>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</si>
  <si>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</si>
  <si>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</si>
  <si>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</si>
  <si>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</si>
  <si>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</si>
  <si>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</si>
  <si>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</si>
  <si>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</si>
  <si>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</si>
  <si>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</si>
  <si>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</si>
  <si>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</si>
  <si>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</si>
  <si>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</si>
  <si>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</si>
  <si>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</si>
  <si>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</si>
  <si>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</si>
  <si>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</si>
  <si>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</si>
  <si>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</si>
  <si>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</si>
  <si>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</si>
  <si>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</si>
  <si>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</si>
  <si>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</si>
  <si>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</si>
  <si>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</si>
  <si>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</si>
  <si>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</si>
  <si>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</si>
  <si>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</si>
  <si>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</si>
  <si>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</si>
  <si>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</si>
  <si>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</si>
  <si>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</si>
  <si>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</si>
  <si>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</si>
  <si>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</si>
  <si>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</si>
  <si>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</si>
  <si>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</si>
  <si>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</si>
  <si>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</si>
  <si>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</si>
  <si>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</si>
  <si>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</si>
  <si>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</si>
  <si>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</si>
  <si>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</si>
  <si>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</si>
  <si>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</si>
  <si>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</si>
  <si>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</si>
  <si>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</si>
  <si>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</si>
  <si>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</si>
  <si>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</si>
  <si>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</si>
  <si>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</si>
  <si>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</si>
  <si>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</si>
  <si>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</si>
  <si>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</si>
  <si>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</si>
  <si>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</si>
  <si>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</si>
  <si>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</si>
  <si>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</si>
  <si>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</si>
  <si>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</si>
  <si>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</si>
  <si>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</si>
  <si>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</si>
  <si>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</si>
  <si>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</si>
  <si>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</si>
  <si>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</si>
  <si>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</si>
  <si>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</si>
  <si>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</si>
  <si>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</si>
  <si>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</si>
  <si>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</si>
  <si>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</si>
  <si>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</si>
  <si>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</si>
  <si>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</si>
  <si>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</si>
  <si>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</si>
  <si>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</si>
  <si>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</si>
  <si>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</si>
  <si>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</si>
  <si>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</si>
  <si>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</si>
  <si>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</si>
  <si>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</si>
  <si>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</si>
  <si>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</si>
  <si>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</si>
  <si>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</si>
  <si>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</si>
  <si>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</si>
  <si>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</si>
  <si>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</si>
  <si>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</si>
  <si>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</si>
  <si>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</si>
  <si>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</si>
  <si>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</si>
  <si>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</si>
  <si>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</si>
  <si>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</si>
  <si>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</si>
  <si>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</si>
  <si>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</si>
  <si>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</si>
  <si>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</si>
  <si>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</si>
  <si>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</si>
  <si>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</si>
  <si>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</si>
  <si>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</si>
  <si>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</si>
  <si>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</si>
  <si>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</si>
  <si>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</si>
  <si>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</si>
  <si>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</si>
  <si>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</si>
  <si>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</si>
  <si>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</si>
  <si>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</si>
  <si>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</si>
  <si>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</si>
  <si>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</si>
  <si>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</si>
  <si>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</si>
  <si>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</si>
  <si>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</si>
  <si>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</si>
  <si>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</si>
  <si>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</si>
  <si>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</si>
  <si>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</si>
  <si>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</si>
  <si>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</si>
  <si>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</si>
  <si>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</si>
  <si>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</si>
  <si>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</si>
  <si>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</si>
  <si>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</si>
  <si>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</si>
  <si>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</si>
  <si>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</si>
  <si>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</si>
  <si>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</si>
  <si>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</si>
  <si>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</si>
  <si>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</si>
  <si>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</si>
  <si>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</si>
  <si>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</si>
  <si>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</si>
  <si>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</si>
  <si>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</si>
  <si>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</si>
  <si>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</si>
  <si>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</si>
  <si>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</si>
  <si>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</si>
  <si>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</si>
  <si>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</si>
  <si>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</si>
  <si>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</si>
  <si>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</si>
  <si>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</si>
  <si>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</si>
  <si>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</si>
  <si>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</si>
  <si>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</si>
  <si>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</si>
  <si>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</si>
  <si>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</si>
  <si>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</si>
  <si>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</si>
  <si>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</si>
  <si>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</si>
  <si>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</si>
  <si>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</si>
  <si>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</si>
  <si>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</si>
  <si>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</si>
  <si>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</si>
  <si>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</si>
  <si>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</si>
  <si>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</si>
  <si>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</si>
  <si>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</si>
  <si>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</si>
  <si>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</si>
  <si>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</si>
  <si>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</si>
  <si>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</si>
  <si>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</si>
  <si>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</si>
  <si>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</si>
  <si>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</si>
  <si>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</si>
  <si>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</si>
  <si>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</si>
  <si>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</si>
  <si>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</si>
  <si>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</si>
  <si>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</si>
  <si>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</si>
  <si>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</si>
  <si>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</si>
  <si>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</si>
  <si>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</si>
  <si>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</si>
  <si>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</si>
  <si>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</si>
  <si>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</si>
  <si>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</si>
  <si>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</si>
  <si>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</si>
  <si>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</si>
  <si>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</si>
  <si>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</si>
  <si>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</si>
  <si>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</si>
  <si>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</si>
  <si>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</si>
  <si>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</si>
  <si>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</si>
  <si>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</si>
  <si>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</si>
  <si>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</si>
  <si>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</si>
  <si>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</si>
  <si>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</si>
  <si>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</si>
  <si>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</si>
  <si>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</si>
  <si>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</si>
  <si>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</si>
  <si>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</si>
  <si>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</si>
  <si>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</si>
  <si>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</si>
  <si>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</si>
  <si>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</si>
  <si>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</si>
  <si>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</si>
  <si>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</si>
  <si>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</si>
  <si>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</si>
  <si>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</si>
  <si>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</si>
  <si>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</si>
  <si>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</si>
  <si>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</si>
  <si>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</si>
  <si>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</si>
  <si>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</si>
  <si>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</si>
  <si>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</si>
  <si>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</si>
  <si>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</si>
  <si>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</si>
  <si>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</si>
  <si>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</si>
  <si>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</si>
  <si>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</si>
  <si>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</si>
  <si>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</si>
  <si>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</si>
  <si>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</si>
  <si>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</si>
  <si>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</si>
  <si>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</si>
  <si>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</si>
  <si>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</si>
  <si>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</si>
  <si>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</si>
  <si>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</si>
  <si>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</si>
  <si>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</si>
  <si>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</si>
  <si>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</si>
  <si>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</si>
  <si>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</si>
  <si>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</si>
  <si>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</si>
  <si>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</si>
  <si>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</si>
  <si>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</si>
  <si>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</si>
  <si>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</si>
  <si>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</si>
  <si>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</si>
  <si>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</si>
  <si>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</si>
  <si>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</si>
  <si>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</si>
  <si>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</si>
  <si>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</si>
  <si>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</si>
  <si>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</si>
  <si>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</si>
  <si>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</si>
  <si>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</si>
  <si>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</si>
  <si>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</si>
  <si>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</si>
  <si>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</si>
  <si>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</si>
  <si>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</si>
  <si>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</si>
  <si>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</si>
  <si>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</si>
  <si>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</si>
  <si>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</si>
  <si>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</si>
  <si>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</si>
  <si>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</si>
  <si>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</si>
  <si>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</si>
  <si>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</si>
  <si>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</si>
  <si>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</si>
  <si>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</si>
  <si>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</si>
  <si>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</si>
  <si>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</si>
  <si>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</si>
  <si>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</si>
  <si>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</si>
  <si>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</si>
  <si>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</si>
  <si>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</si>
  <si>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</si>
  <si>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</si>
  <si>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</si>
  <si>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</si>
  <si>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</si>
  <si>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</si>
  <si>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</si>
  <si>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</si>
  <si>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</si>
  <si>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</si>
  <si>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</si>
  <si>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</si>
  <si>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</si>
  <si>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</si>
  <si>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</si>
  <si>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</si>
  <si>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</si>
  <si>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</si>
  <si>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</si>
  <si>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</si>
  <si>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</si>
  <si>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</si>
  <si>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</si>
  <si>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</si>
  <si>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</si>
  <si>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</si>
  <si>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</si>
  <si>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</si>
  <si>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</si>
  <si>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</si>
  <si>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</si>
  <si>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</si>
  <si>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</si>
  <si>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</si>
  <si>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</si>
  <si>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</si>
  <si>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</si>
  <si>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</si>
  <si>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</si>
  <si>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</si>
  <si>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</si>
  <si>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</si>
  <si>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</si>
  <si>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</si>
  <si>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</si>
  <si>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</si>
  <si>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</si>
  <si>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</si>
  <si>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</si>
  <si>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</si>
  <si>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</si>
  <si>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</si>
  <si>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</si>
  <si>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</si>
  <si>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</si>
  <si>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</si>
  <si>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</si>
  <si>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</si>
  <si>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</si>
  <si>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</si>
  <si>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</si>
  <si>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</si>
  <si>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</si>
  <si>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</si>
  <si>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</si>
  <si>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</si>
  <si>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</si>
  <si>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</si>
  <si>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</si>
  <si>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</si>
  <si>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</si>
  <si>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</si>
  <si>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</si>
  <si>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</si>
  <si>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</si>
  <si>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</si>
  <si>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</si>
  <si>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</si>
  <si>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</si>
  <si>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</si>
  <si>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</si>
  <si>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</si>
  <si>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</si>
  <si>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</si>
  <si>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</si>
  <si>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</si>
  <si>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</si>
  <si>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</si>
  <si>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</si>
  <si>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</si>
  <si>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</si>
  <si>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</si>
  <si>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</si>
  <si>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</si>
  <si>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</si>
  <si>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</si>
  <si>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</si>
  <si>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</si>
  <si>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</si>
  <si>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</si>
  <si>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</si>
  <si>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</si>
  <si>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</si>
  <si>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</si>
  <si>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</si>
  <si>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</si>
  <si>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</si>
  <si>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</si>
  <si>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</si>
  <si>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</si>
  <si>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</si>
  <si>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</si>
  <si>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</si>
  <si>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</si>
  <si>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</si>
  <si>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</si>
  <si>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</si>
  <si>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</si>
  <si>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</si>
  <si>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</si>
  <si>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</si>
  <si>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</si>
  <si>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</si>
  <si>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</si>
  <si>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</si>
  <si>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</si>
  <si>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</si>
  <si>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</si>
  <si>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</si>
  <si>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</si>
  <si>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</si>
  <si>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</si>
  <si>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</si>
  <si>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</si>
  <si>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</si>
  <si>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</si>
  <si>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</si>
  <si>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</si>
  <si>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</si>
  <si>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</si>
  <si>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</si>
  <si>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</si>
  <si>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</si>
  <si>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</si>
  <si>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</si>
  <si>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</si>
  <si>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</si>
  <si>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</si>
  <si>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</si>
  <si>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</si>
  <si>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</si>
  <si>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</si>
  <si>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</si>
  <si>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</si>
  <si>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</si>
  <si>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</si>
  <si>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</si>
  <si>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</si>
  <si>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</si>
  <si>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</si>
  <si>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</si>
  <si>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</si>
  <si>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</si>
  <si>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</si>
  <si>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</si>
  <si>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</si>
  <si>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</si>
  <si>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</si>
  <si>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</si>
  <si>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</si>
  <si>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</si>
  <si>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</si>
  <si>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</si>
  <si>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</si>
  <si>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</si>
  <si>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</si>
  <si>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</si>
  <si>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</si>
  <si>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</si>
  <si>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</si>
  <si>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</si>
  <si>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</si>
  <si>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</si>
  <si>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</si>
  <si>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</si>
  <si>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</si>
  <si>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</si>
  <si>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</si>
  <si>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</si>
  <si>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</si>
  <si>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</si>
  <si>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</si>
  <si>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</si>
  <si>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</si>
  <si>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</si>
  <si>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</si>
  <si>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</si>
  <si>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</si>
  <si>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</si>
  <si>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</si>
  <si>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</si>
  <si>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</si>
  <si>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</si>
  <si>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</si>
  <si>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</si>
  <si>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</si>
  <si>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</si>
  <si>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</si>
  <si>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</si>
  <si>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</si>
  <si>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</si>
  <si>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</si>
  <si>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</si>
  <si>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</si>
  <si>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</si>
  <si>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</si>
  <si>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</si>
  <si>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</si>
  <si>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</si>
  <si>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</si>
  <si>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</si>
  <si>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</si>
  <si>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</si>
  <si>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</si>
  <si>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</si>
  <si>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</si>
  <si>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</si>
  <si>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</si>
  <si>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</si>
  <si>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</si>
  <si>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</si>
  <si>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</si>
  <si>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</si>
  <si>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</si>
  <si>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</si>
  <si>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</si>
  <si>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</si>
  <si>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</si>
  <si>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</si>
  <si>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</si>
  <si>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</si>
  <si>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</si>
  <si>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</si>
  <si>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</si>
  <si>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</si>
  <si>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</si>
  <si>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</si>
  <si>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</si>
  <si>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</si>
  <si>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</si>
  <si>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</si>
  <si>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</si>
  <si>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</si>
  <si>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</si>
  <si>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</si>
  <si>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</si>
  <si>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</si>
  <si>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</si>
  <si>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</si>
  <si>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</si>
  <si>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</si>
  <si>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</si>
  <si>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</si>
  <si>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</si>
  <si>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</si>
  <si>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</si>
  <si>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</si>
  <si>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</si>
  <si>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</si>
  <si>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</si>
  <si>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</si>
  <si>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</si>
  <si>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</si>
  <si>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</si>
  <si>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</si>
  <si>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</si>
  <si>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</si>
  <si>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</si>
  <si>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</si>
  <si>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</si>
  <si>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</si>
  <si>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</si>
  <si>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</si>
  <si>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</si>
  <si>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</si>
  <si>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</si>
  <si>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</si>
  <si>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</si>
  <si>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</si>
  <si>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</si>
  <si>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</si>
  <si>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</si>
  <si>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</si>
  <si>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</si>
  <si>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</si>
  <si>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</si>
  <si>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</si>
  <si>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</si>
  <si>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</si>
  <si>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</si>
  <si>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</si>
  <si>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</si>
  <si>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</si>
  <si>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</si>
  <si>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</si>
  <si>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</si>
  <si>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</si>
  <si>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</si>
  <si>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</si>
  <si>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</si>
  <si>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</si>
  <si>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</si>
  <si>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</si>
  <si>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</si>
  <si>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</si>
  <si>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</si>
  <si>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</si>
  <si>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</si>
  <si>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</si>
  <si>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</si>
  <si>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</si>
  <si>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</si>
  <si>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</si>
  <si>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</si>
  <si>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</si>
  <si>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</si>
  <si>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</si>
  <si>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</si>
  <si>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</si>
  <si>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</si>
  <si>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</si>
  <si>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</si>
  <si>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</si>
  <si>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</si>
  <si>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</si>
  <si>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</si>
  <si>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</si>
  <si>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</si>
  <si>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</si>
  <si>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</si>
  <si>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</si>
  <si>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</si>
  <si>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</si>
  <si>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</si>
  <si>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</si>
  <si>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</si>
  <si>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</si>
  <si>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</si>
  <si>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</si>
  <si>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</si>
  <si>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</si>
  <si>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</si>
  <si>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</si>
  <si>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</si>
  <si>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</si>
  <si>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</si>
  <si>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</si>
  <si>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</si>
  <si>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</si>
  <si>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</si>
  <si>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</si>
  <si>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</si>
  <si>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</si>
  <si>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</si>
  <si>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</si>
  <si>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</si>
  <si>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</si>
  <si>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</si>
  <si>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</si>
  <si>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</si>
  <si>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</si>
  <si>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</si>
  <si>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</si>
  <si>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</si>
  <si>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</si>
  <si>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</si>
  <si>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</si>
  <si>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</si>
  <si>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</si>
  <si>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</si>
  <si>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</si>
  <si>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</si>
  <si>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</si>
  <si>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</si>
  <si>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</si>
  <si>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</si>
  <si>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</si>
  <si>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</si>
  <si>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</si>
  <si>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</si>
  <si>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</si>
  <si>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</si>
  <si>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</si>
  <si>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</si>
  <si>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</si>
  <si>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</si>
  <si>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</si>
  <si>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</si>
  <si>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</si>
  <si>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</si>
  <si>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</si>
  <si>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</si>
  <si>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</si>
  <si>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</si>
  <si>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</si>
  <si>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</si>
  <si>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</si>
  <si>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</si>
  <si>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</si>
  <si>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</si>
  <si>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</si>
  <si>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</si>
  <si>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</si>
  <si>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</si>
  <si>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</si>
  <si>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</si>
  <si>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</si>
  <si>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</si>
  <si>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</si>
  <si>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</si>
  <si>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</si>
  <si>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</si>
  <si>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</si>
  <si>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</si>
  <si>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</si>
  <si>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</si>
  <si>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</si>
  <si>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</si>
  <si>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</si>
  <si>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</si>
  <si>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</si>
  <si>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</si>
  <si>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</si>
  <si>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</si>
  <si>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</si>
  <si>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</si>
  <si>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</si>
  <si>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</si>
  <si>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</si>
  <si>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</si>
  <si>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</si>
  <si>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</si>
  <si>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</si>
  <si>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</si>
  <si>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</si>
  <si>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</si>
  <si>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</si>
  <si>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</si>
  <si>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</si>
  <si>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</si>
  <si>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</si>
  <si>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</si>
  <si>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</si>
  <si>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</si>
  <si>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</si>
  <si>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</si>
  <si>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</si>
  <si>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</si>
  <si>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</si>
  <si>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</si>
  <si>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</si>
  <si>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</si>
  <si>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</si>
  <si>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</si>
  <si>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</si>
  <si>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</si>
  <si>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</si>
  <si>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</si>
  <si>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</si>
  <si>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</si>
  <si>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</si>
  <si>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</si>
  <si>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</si>
  <si>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</si>
  <si>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</si>
  <si>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</si>
  <si>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</si>
  <si>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</si>
  <si>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</si>
  <si>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</si>
  <si>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</si>
  <si>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</si>
  <si>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</si>
  <si>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</si>
  <si>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</si>
  <si>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</si>
  <si>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</si>
  <si>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</si>
  <si>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</si>
  <si>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</si>
  <si>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</si>
  <si>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</si>
  <si>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</si>
  <si>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</si>
  <si>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</si>
  <si>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</si>
  <si>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</si>
  <si>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</si>
  <si>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</si>
  <si>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</si>
  <si>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</si>
  <si>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</si>
  <si>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</si>
  <si>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</si>
  <si>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</si>
  <si>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</si>
  <si>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</si>
  <si>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</si>
  <si>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</si>
  <si>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</si>
  <si>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</si>
  <si>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</si>
  <si>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</si>
  <si>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</si>
  <si>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</si>
  <si>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</si>
  <si>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</si>
  <si>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</si>
  <si>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</si>
  <si>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</si>
  <si>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</si>
  <si>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</si>
  <si>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</si>
  <si>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</si>
  <si>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</si>
  <si>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</si>
  <si>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</si>
  <si>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</si>
  <si>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</si>
  <si>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</si>
  <si>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</si>
  <si>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</si>
  <si>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</si>
  <si>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</si>
  <si>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</si>
  <si>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</si>
  <si>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</si>
  <si>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</si>
  <si>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</si>
  <si>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</si>
  <si>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</si>
  <si>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</si>
  <si>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</si>
  <si>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</si>
  <si>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</si>
  <si>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</si>
  <si>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</si>
  <si>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</si>
  <si>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</si>
  <si>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</si>
  <si>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</si>
  <si>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</si>
  <si>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</si>
  <si>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</si>
  <si>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</si>
  <si>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</si>
  <si>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</si>
  <si>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</si>
  <si>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</si>
  <si>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</si>
  <si>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</si>
  <si>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</si>
  <si>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</si>
  <si>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</si>
  <si>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</si>
  <si>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</si>
  <si>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</si>
  <si>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</si>
  <si>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</si>
  <si>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</si>
  <si>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</si>
  <si>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</si>
  <si>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</si>
  <si>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</si>
  <si>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</si>
  <si>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</si>
  <si>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</si>
  <si>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</si>
  <si>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</si>
  <si>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</si>
  <si>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</si>
  <si>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</si>
  <si>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</si>
  <si>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</si>
  <si>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</si>
  <si>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</si>
  <si>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</si>
  <si>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</si>
  <si>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</si>
  <si>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</si>
  <si>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</si>
  <si>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</si>
  <si>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</si>
  <si>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</si>
  <si>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</si>
  <si>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</si>
  <si>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</si>
  <si>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</si>
  <si>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</si>
  <si>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</si>
  <si>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</si>
  <si>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</si>
  <si>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</si>
  <si>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</si>
  <si>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</si>
  <si>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</si>
  <si>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</si>
  <si>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</si>
  <si>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</si>
  <si>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</si>
  <si>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</si>
  <si>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</si>
  <si>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</si>
  <si>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</si>
  <si>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</si>
  <si>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</si>
  <si>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</si>
  <si>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</si>
  <si>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</si>
  <si>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</si>
  <si>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</si>
  <si>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</si>
  <si>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</si>
  <si>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</si>
  <si>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</si>
  <si>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</si>
  <si>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</si>
  <si>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</si>
  <si>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</si>
  <si>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</si>
  <si>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</si>
  <si>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</si>
  <si>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</si>
  <si>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</si>
  <si>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</si>
  <si>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</si>
  <si>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</si>
  <si>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</si>
  <si>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</si>
  <si>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</si>
  <si>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</si>
  <si>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</si>
  <si>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</si>
  <si>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</si>
  <si>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</si>
  <si>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</si>
  <si>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</si>
  <si>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</si>
  <si>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</si>
  <si>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</si>
  <si>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</si>
  <si>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</si>
  <si>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</si>
  <si>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</si>
  <si>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</si>
  <si>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</si>
  <si>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</si>
  <si>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</si>
  <si>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</si>
  <si>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</si>
  <si>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</si>
  <si>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</si>
  <si>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</si>
  <si>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</si>
  <si>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</si>
  <si>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</si>
  <si>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</si>
  <si>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</si>
  <si>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</si>
  <si>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</si>
  <si>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</si>
  <si>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</si>
  <si>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</si>
  <si>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</si>
  <si>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</si>
  <si>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</si>
  <si>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</si>
  <si>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</si>
  <si>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</si>
  <si>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</si>
  <si>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</si>
  <si>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</si>
  <si>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</si>
  <si>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</si>
  <si>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</si>
  <si>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</si>
  <si>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</si>
  <si>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</si>
  <si>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</si>
  <si>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</si>
  <si>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</si>
  <si>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</si>
  <si>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</si>
  <si>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</si>
  <si>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</si>
  <si>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</si>
  <si>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</si>
  <si>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</si>
  <si>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</si>
  <si>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</si>
  <si>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</si>
  <si>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</si>
  <si>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</si>
  <si>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</si>
  <si>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</si>
  <si>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</si>
  <si>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</si>
  <si>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</si>
  <si>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</si>
  <si>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</si>
  <si>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</si>
  <si>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</si>
  <si>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</si>
  <si>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</si>
  <si>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</si>
  <si>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</si>
  <si>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</si>
  <si>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</si>
  <si>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</si>
  <si>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</si>
  <si>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</si>
  <si>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</si>
  <si>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</si>
  <si>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</si>
  <si>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</si>
  <si>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</si>
  <si>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</si>
  <si>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</si>
  <si>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</si>
  <si>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</si>
  <si>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</si>
  <si>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</si>
  <si>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</si>
  <si>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</si>
  <si>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</si>
  <si>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</si>
  <si>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</si>
  <si>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</si>
  <si>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</si>
  <si>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</si>
  <si>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</si>
  <si>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</si>
  <si>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</si>
  <si>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</si>
  <si>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</si>
  <si>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</si>
  <si>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</si>
  <si>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</si>
  <si>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</si>
  <si>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</si>
  <si>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</si>
  <si>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</si>
  <si>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</si>
  <si>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</si>
  <si>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</si>
  <si>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</si>
  <si>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</si>
  <si>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</si>
  <si>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</si>
  <si>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</si>
  <si>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</si>
  <si>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</si>
  <si>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</si>
  <si>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</si>
  <si>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</si>
  <si>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</si>
  <si>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</si>
  <si>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</si>
  <si>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</si>
  <si>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</si>
  <si>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</si>
  <si>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</si>
  <si>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</si>
  <si>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</si>
  <si>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</si>
  <si>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</si>
  <si>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</si>
  <si>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</si>
  <si>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</si>
  <si>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</si>
  <si>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</si>
  <si>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</si>
  <si>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</si>
  <si>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</si>
  <si>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</si>
  <si>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</si>
  <si>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</si>
  <si>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</si>
  <si>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</si>
  <si>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</si>
  <si>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</si>
  <si>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</si>
  <si>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</si>
  <si>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</si>
  <si>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</si>
  <si>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</si>
  <si>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</si>
  <si>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</si>
  <si>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</si>
  <si>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</si>
  <si>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</si>
  <si>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</si>
  <si>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</si>
  <si>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</si>
  <si>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</si>
  <si>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</si>
  <si>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</si>
  <si>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</si>
  <si>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</si>
  <si>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</si>
  <si>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</si>
  <si>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</si>
  <si>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</si>
  <si>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</si>
  <si>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</si>
  <si>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</si>
  <si>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</si>
  <si>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</si>
  <si>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</si>
  <si>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</si>
  <si>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</si>
  <si>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</si>
  <si>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</si>
  <si>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</si>
  <si>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</si>
  <si>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</si>
  <si>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</si>
  <si>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</si>
  <si>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</si>
  <si>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</si>
  <si>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</si>
  <si>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</si>
  <si>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</si>
  <si>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</si>
  <si>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</si>
  <si>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</si>
  <si>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</si>
  <si>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</si>
  <si>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</si>
  <si>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</si>
  <si>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</si>
  <si>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</si>
  <si>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</si>
  <si>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</si>
  <si>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</si>
  <si>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</si>
  <si>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</si>
  <si>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</si>
  <si>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</si>
  <si>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</si>
  <si>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</si>
  <si>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</si>
  <si>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</si>
  <si>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</si>
  <si>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</si>
  <si>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</si>
  <si>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</si>
  <si>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</si>
  <si>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</si>
  <si>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</si>
  <si>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</si>
  <si>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</si>
  <si>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</si>
  <si>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</si>
  <si>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</si>
  <si>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</si>
  <si>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</si>
  <si>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</si>
  <si>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</si>
  <si>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</si>
  <si>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</si>
  <si>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</si>
  <si>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</si>
  <si>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</si>
  <si>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</si>
  <si>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</si>
  <si>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</si>
  <si>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</si>
  <si>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</si>
  <si>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</si>
  <si>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</si>
  <si>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</si>
  <si>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</si>
  <si>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</si>
  <si>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</si>
  <si>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</si>
  <si>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</si>
  <si>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</si>
  <si>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</si>
  <si>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</si>
  <si>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</si>
  <si>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</si>
  <si>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</si>
  <si>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</si>
  <si>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</si>
  <si>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</si>
  <si>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</si>
  <si>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</si>
  <si>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</si>
  <si>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</si>
  <si>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</si>
  <si>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</si>
  <si>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</si>
  <si>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</si>
  <si>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</si>
  <si>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</si>
  <si>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</si>
  <si>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</si>
  <si>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</si>
  <si>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</si>
  <si>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</si>
  <si>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</si>
  <si>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</si>
  <si>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</si>
  <si>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</si>
  <si>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</si>
  <si>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</si>
  <si>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</si>
  <si>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</si>
  <si>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</si>
  <si>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</si>
  <si>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</si>
  <si>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</si>
  <si>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</si>
  <si>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</si>
  <si>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</si>
  <si>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</si>
  <si>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</si>
  <si>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</si>
  <si>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</si>
  <si>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</si>
  <si>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</si>
  <si>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</si>
  <si>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</si>
  <si>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</si>
  <si>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</si>
  <si>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</si>
  <si>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</si>
  <si>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</si>
  <si>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</si>
  <si>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</si>
  <si>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</si>
  <si>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</si>
  <si>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</si>
  <si>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</si>
  <si>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</si>
  <si>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</si>
  <si>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</si>
  <si>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</si>
  <si>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</si>
  <si>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</si>
  <si>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</si>
  <si>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</si>
  <si>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</si>
  <si>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</si>
  <si>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</si>
  <si>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</si>
  <si>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</si>
  <si>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</si>
  <si>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</si>
  <si>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</si>
  <si>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</si>
  <si>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</si>
  <si>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</si>
  <si>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</si>
  <si>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</si>
  <si>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</si>
  <si>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</si>
  <si>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</si>
  <si>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</si>
  <si>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</si>
  <si>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</si>
  <si>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</si>
  <si>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</si>
  <si>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</si>
  <si>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</si>
  <si>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</si>
  <si>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</si>
  <si>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</si>
  <si>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</si>
  <si>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</si>
  <si>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</si>
  <si>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</si>
  <si>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</si>
  <si>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</si>
  <si>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</si>
  <si>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</si>
  <si>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</si>
  <si>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</si>
  <si>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</si>
  <si>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</si>
  <si>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</si>
  <si>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</si>
  <si>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</si>
  <si>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</si>
  <si>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</si>
  <si>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</si>
  <si>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</si>
  <si>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</si>
  <si>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</si>
  <si>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</si>
  <si>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</si>
  <si>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</si>
  <si>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</si>
  <si>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</si>
  <si>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</si>
  <si>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</si>
  <si>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</si>
  <si>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</si>
  <si>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</si>
  <si>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</si>
  <si>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</si>
  <si>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</si>
  <si>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</si>
  <si>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</si>
  <si>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</si>
  <si>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</si>
  <si>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</si>
  <si>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</si>
  <si>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</si>
  <si>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</si>
  <si>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</si>
  <si>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</si>
  <si>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</si>
  <si>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</si>
  <si>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</si>
  <si>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</si>
  <si>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</si>
  <si>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</si>
  <si>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</si>
  <si>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</si>
  <si>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</si>
  <si>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</si>
  <si>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</si>
  <si>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</si>
  <si>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</si>
  <si>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</si>
  <si>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</si>
  <si>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</si>
  <si>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</si>
  <si>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</si>
  <si>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</si>
  <si>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</si>
  <si>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</si>
  <si>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</si>
  <si>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</si>
  <si>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</si>
  <si>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</si>
  <si>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</si>
  <si>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</si>
  <si>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</si>
  <si>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</si>
  <si>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</si>
  <si>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</si>
  <si>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</si>
  <si>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</si>
  <si>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</si>
  <si>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</si>
  <si>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</si>
  <si>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</si>
  <si>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</si>
  <si>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</si>
  <si>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</si>
  <si>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</si>
  <si>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</si>
  <si>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</si>
  <si>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</si>
  <si>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</si>
  <si>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</si>
  <si>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</si>
  <si>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</si>
  <si>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</si>
  <si>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</si>
  <si>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</si>
  <si>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</si>
  <si>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</si>
  <si>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</si>
  <si>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</si>
  <si>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</si>
  <si>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</si>
  <si>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</si>
  <si>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</si>
  <si>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</si>
  <si>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</si>
  <si>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</si>
  <si>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</si>
  <si>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</si>
  <si>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</si>
  <si>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</si>
  <si>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</si>
  <si>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</si>
  <si>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</si>
  <si>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</si>
  <si>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</si>
  <si>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</si>
  <si>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</si>
  <si>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</si>
  <si>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</si>
  <si>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</si>
  <si>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</si>
  <si>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</si>
  <si>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</si>
  <si>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</si>
  <si>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</si>
  <si>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</si>
  <si>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</si>
  <si>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</si>
  <si>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</si>
  <si>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</si>
  <si>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</si>
  <si>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</si>
  <si>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</si>
  <si>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</si>
  <si>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</si>
  <si>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</si>
  <si>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</si>
  <si>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</si>
  <si>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</si>
  <si>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</si>
  <si>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</si>
  <si>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</si>
  <si>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</si>
  <si>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</si>
  <si>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</si>
  <si>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</si>
  <si>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</si>
  <si>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</si>
  <si>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</si>
  <si>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</si>
  <si>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</si>
  <si>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</si>
  <si>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</si>
  <si>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</si>
  <si>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</si>
  <si>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</si>
  <si>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</si>
  <si>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</si>
  <si>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</si>
  <si>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</si>
  <si>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</si>
  <si>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</si>
  <si>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</si>
  <si>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</si>
  <si>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</si>
  <si>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</si>
  <si>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</si>
  <si>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</si>
  <si>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</si>
  <si>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</si>
  <si>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</si>
  <si>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</si>
  <si>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</si>
  <si>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</si>
  <si>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</si>
  <si>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</si>
  <si>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</si>
  <si>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</si>
  <si>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</si>
  <si>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</si>
  <si>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</si>
  <si>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</si>
  <si>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</si>
  <si>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</si>
  <si>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</si>
  <si>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</si>
  <si>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</si>
  <si>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</si>
  <si>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</si>
  <si>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</si>
  <si>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</si>
  <si>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</si>
  <si>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</si>
  <si>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</si>
  <si>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</si>
  <si>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</si>
  <si>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</si>
  <si>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</si>
  <si>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</si>
  <si>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</si>
  <si>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</si>
  <si>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</si>
  <si>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</si>
  <si>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</si>
  <si>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</si>
  <si>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</si>
  <si>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</si>
  <si>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</si>
  <si>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</si>
  <si>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</si>
  <si>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</si>
  <si>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</si>
  <si>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</si>
  <si>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</si>
  <si>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</si>
  <si>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</si>
  <si>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</si>
  <si>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</si>
  <si>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</si>
  <si>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</si>
  <si>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</si>
  <si>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</si>
  <si>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</si>
  <si>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</si>
  <si>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</si>
  <si>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</si>
  <si>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</si>
  <si>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</si>
  <si>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</si>
  <si>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</si>
  <si>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</si>
  <si>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</si>
  <si>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</si>
  <si>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</si>
  <si>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</si>
  <si>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</si>
  <si>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</si>
  <si>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</si>
  <si>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</si>
  <si>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</si>
  <si>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</si>
  <si>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</si>
  <si>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</si>
  <si>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</si>
  <si>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</si>
  <si>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</si>
  <si>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</si>
  <si>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</si>
  <si>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</si>
  <si>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</si>
  <si>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</si>
  <si>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</si>
  <si>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</si>
  <si>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</si>
  <si>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</si>
  <si>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</si>
  <si>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</si>
  <si>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</si>
  <si>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</si>
  <si>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</si>
  <si>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</si>
  <si>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</si>
  <si>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</si>
  <si>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</si>
  <si>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</si>
  <si>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</si>
  <si>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</si>
  <si>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</si>
  <si>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</si>
  <si>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</si>
  <si>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</si>
  <si>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</si>
  <si>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</si>
  <si>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</si>
  <si>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</si>
  <si>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</si>
  <si>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</si>
  <si>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</si>
  <si>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</si>
  <si>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</si>
  <si>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</si>
  <si>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</si>
  <si>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</si>
  <si>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</si>
  <si>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</si>
  <si>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</si>
  <si>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</si>
  <si>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</si>
  <si>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</si>
  <si>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</si>
  <si>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</si>
  <si>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</si>
  <si>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</si>
  <si>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</si>
  <si>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</si>
  <si>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</si>
  <si>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</si>
  <si>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</si>
  <si>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</si>
  <si>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</si>
  <si>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</si>
  <si>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</si>
  <si>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</si>
  <si>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</si>
  <si>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</si>
  <si>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</si>
  <si>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</si>
  <si>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</si>
  <si>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</si>
  <si>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</si>
  <si>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</si>
  <si>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</si>
  <si>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</si>
  <si>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</si>
  <si>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</si>
  <si>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</si>
  <si>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</si>
  <si>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</si>
  <si>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</si>
  <si>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</si>
  <si>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</si>
  <si>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</si>
  <si>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</si>
  <si>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</si>
  <si>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</si>
  <si>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</si>
  <si>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</si>
  <si>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</si>
  <si>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</si>
  <si>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</si>
  <si>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</si>
  <si>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</si>
  <si>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</si>
  <si>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</si>
  <si>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</si>
  <si>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</si>
  <si>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</si>
  <si>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</si>
  <si>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</si>
  <si>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</si>
  <si>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</si>
  <si>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</si>
  <si>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</si>
  <si>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</si>
  <si>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</si>
  <si>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</si>
  <si>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</si>
  <si>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</si>
  <si>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</si>
  <si>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</si>
  <si>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</si>
  <si>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</si>
  <si>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</si>
  <si>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</si>
  <si>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</si>
  <si>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</si>
  <si>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</si>
  <si>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</si>
  <si>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</si>
  <si>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</si>
  <si>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</si>
  <si>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</si>
  <si>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</si>
  <si>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</si>
  <si>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</si>
  <si>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</si>
  <si>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</si>
  <si>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</si>
  <si>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</si>
  <si>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</si>
  <si>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</si>
  <si>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</si>
  <si>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</si>
  <si>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</si>
  <si>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</si>
  <si>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</si>
  <si>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</si>
  <si>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</si>
  <si>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</si>
  <si>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</si>
  <si>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</si>
  <si>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</si>
  <si>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</si>
  <si>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</si>
  <si>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</si>
  <si>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</si>
  <si>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</si>
  <si>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</si>
  <si>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</si>
  <si>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</si>
  <si>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</si>
  <si>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</si>
  <si>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</si>
  <si>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</si>
  <si>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</si>
  <si>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</si>
  <si>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</si>
  <si>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</si>
  <si>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</si>
  <si>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</si>
  <si>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</si>
  <si>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</si>
  <si>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</si>
  <si>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</si>
  <si>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</si>
  <si>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</si>
  <si>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</si>
  <si>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</si>
  <si>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</si>
  <si>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</si>
  <si>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</si>
  <si>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</si>
  <si>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</si>
  <si>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</si>
  <si>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</si>
  <si>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</si>
  <si>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</si>
  <si>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</si>
  <si>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</si>
  <si>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</si>
  <si>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</si>
  <si>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</si>
  <si>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</si>
  <si>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</si>
  <si>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</si>
  <si>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</si>
  <si>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</si>
  <si>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</si>
  <si>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</si>
  <si>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</si>
  <si>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</si>
  <si>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</si>
  <si>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</si>
  <si>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</si>
  <si>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</si>
  <si>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</si>
  <si>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</si>
  <si>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</si>
  <si>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</si>
  <si>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</si>
  <si>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</si>
  <si>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</si>
  <si>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</si>
  <si>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</si>
  <si>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</si>
  <si>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</si>
  <si>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</si>
  <si>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</si>
  <si>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</si>
  <si>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</si>
  <si>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</si>
  <si>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</si>
  <si>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</si>
  <si>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</si>
  <si>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</si>
  <si>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</si>
  <si>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</si>
  <si>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</si>
  <si>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</si>
  <si>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</si>
  <si>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</si>
  <si>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</si>
  <si>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</si>
  <si>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</si>
  <si>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</si>
  <si>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</si>
  <si>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</si>
  <si>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</si>
  <si>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</si>
  <si>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</si>
  <si>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</si>
  <si>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</si>
  <si>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</si>
  <si>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</si>
  <si>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</si>
  <si>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</si>
  <si>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</si>
  <si>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</si>
  <si>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</si>
  <si>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</si>
  <si>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</si>
  <si>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</si>
  <si>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</si>
  <si>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</si>
  <si>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</si>
  <si>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</si>
  <si>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</si>
  <si>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</si>
  <si>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</si>
  <si>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</si>
  <si>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</si>
  <si>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</si>
  <si>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</si>
  <si>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</si>
  <si>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</si>
  <si>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</si>
  <si>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</si>
  <si>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</si>
  <si>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</si>
  <si>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</si>
  <si>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</si>
  <si>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</si>
  <si>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</si>
  <si>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</si>
  <si>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</si>
  <si>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</si>
  <si>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</si>
  <si>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</si>
  <si>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</si>
  <si>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</si>
  <si>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</si>
  <si>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</si>
  <si>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</si>
  <si>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</si>
  <si>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</si>
  <si>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</si>
  <si>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</si>
  <si>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</si>
  <si>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</si>
  <si>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</si>
  <si>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</si>
  <si>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</si>
  <si>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</si>
  <si>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</si>
  <si>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</si>
  <si>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</si>
  <si>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</si>
  <si>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</si>
  <si>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</si>
  <si>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</si>
  <si>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</si>
  <si>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</si>
  <si>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</si>
  <si>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</si>
  <si>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</si>
  <si>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</si>
  <si>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</si>
  <si>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</si>
  <si>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</si>
  <si>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</si>
  <si>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</si>
  <si>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</si>
  <si>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</si>
  <si>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</si>
  <si>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</si>
  <si>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</si>
  <si>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</si>
  <si>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</si>
  <si>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</si>
  <si>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</si>
  <si>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</si>
  <si>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</si>
  <si>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</si>
  <si>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</si>
  <si>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</si>
  <si>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</si>
  <si>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</si>
  <si>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</si>
  <si>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</si>
  <si>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</si>
  <si>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</si>
  <si>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</si>
  <si>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</si>
  <si>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</si>
  <si>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</si>
  <si>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</si>
  <si>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</si>
  <si>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</si>
  <si>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</si>
  <si>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</si>
  <si>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</si>
  <si>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</si>
  <si>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</si>
  <si>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</si>
  <si>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</si>
  <si>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</si>
  <si>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</si>
  <si>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</si>
  <si>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</si>
  <si>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</si>
  <si>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</si>
  <si>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</si>
  <si>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</si>
  <si>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</si>
  <si>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</si>
  <si>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</si>
  <si>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</si>
  <si>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</si>
  <si>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</si>
  <si>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</si>
  <si>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</si>
  <si>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</si>
  <si>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</si>
  <si>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</si>
  <si>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</si>
  <si>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</si>
  <si>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</si>
  <si>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</si>
  <si>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</si>
  <si>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</si>
  <si>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</si>
  <si>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</si>
  <si>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</si>
  <si>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</si>
  <si>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</si>
  <si>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</si>
  <si>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</si>
  <si>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</si>
  <si>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</si>
  <si>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</si>
  <si>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</si>
  <si>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</si>
  <si>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</si>
  <si>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</si>
  <si>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</si>
  <si>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</si>
  <si>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</si>
  <si>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</si>
  <si>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</si>
  <si>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</si>
  <si>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</si>
  <si>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</si>
  <si>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</si>
  <si>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</si>
  <si>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</si>
  <si>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</si>
  <si>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</si>
  <si>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</si>
  <si>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</si>
  <si>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</si>
  <si>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</si>
  <si>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</si>
  <si>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</si>
  <si>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</si>
  <si>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</si>
  <si>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</si>
  <si>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</si>
  <si>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</si>
  <si>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</si>
  <si>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</si>
  <si>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</si>
  <si>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</si>
  <si>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</si>
  <si>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</si>
  <si>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</si>
  <si>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</si>
  <si>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</si>
  <si>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</si>
  <si>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</si>
  <si>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</si>
  <si>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</si>
  <si>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</si>
  <si>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</si>
  <si>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</si>
  <si>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</si>
  <si>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</si>
  <si>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</si>
  <si>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</si>
  <si>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</si>
  <si>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</si>
  <si>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</si>
  <si>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</si>
  <si>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</si>
  <si>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</si>
  <si>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</si>
  <si>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</si>
  <si>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</si>
  <si>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</si>
  <si>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</si>
  <si>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</si>
  <si>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</si>
  <si>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</si>
  <si>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</si>
  <si>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</si>
  <si>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</si>
  <si>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</si>
  <si>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</si>
  <si>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</si>
  <si>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</si>
  <si>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</si>
  <si>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</si>
  <si>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</si>
  <si>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</si>
  <si>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</si>
  <si>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</si>
  <si>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</si>
  <si>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</si>
  <si>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</si>
  <si>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</si>
  <si>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</si>
  <si>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</si>
  <si>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</si>
  <si>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</si>
  <si>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</si>
  <si>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</si>
  <si>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</si>
  <si>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</si>
  <si>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</si>
  <si>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</si>
  <si>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</si>
  <si>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</si>
  <si>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</si>
  <si>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</si>
  <si>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</si>
  <si>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</si>
  <si>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</si>
  <si>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</si>
  <si>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</si>
  <si>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</si>
  <si>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</si>
  <si>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</si>
  <si>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</si>
  <si>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</si>
  <si>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</si>
  <si>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</si>
  <si>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</si>
  <si>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</si>
  <si>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</si>
  <si>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</si>
  <si>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</si>
  <si>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</si>
  <si>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</si>
  <si>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</si>
  <si>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</si>
  <si>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</si>
  <si>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</si>
  <si>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</si>
  <si>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</si>
  <si>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</si>
  <si>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</si>
  <si>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</si>
  <si>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</si>
  <si>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</si>
  <si>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</si>
  <si>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</si>
  <si>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</si>
  <si>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</si>
  <si>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</si>
  <si>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</si>
  <si>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</si>
  <si>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</si>
  <si>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</si>
  <si>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</si>
  <si>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</si>
  <si>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</si>
  <si>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</si>
  <si>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</si>
  <si>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</si>
  <si>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</si>
  <si>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</si>
  <si>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</si>
  <si>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</si>
  <si>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</si>
  <si>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</si>
  <si>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</si>
  <si>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</si>
  <si>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</si>
  <si>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</si>
  <si>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</si>
  <si>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</si>
  <si>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</si>
  <si>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</si>
  <si>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</si>
  <si>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</si>
  <si>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</si>
  <si>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</si>
  <si>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</si>
  <si>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</si>
  <si>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</si>
  <si>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</si>
  <si>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</si>
  <si>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</si>
  <si>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</si>
  <si>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</si>
  <si>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</si>
  <si>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</si>
  <si>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</si>
  <si>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</si>
  <si>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</si>
  <si>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</si>
  <si>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</si>
  <si>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</si>
  <si>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</si>
  <si>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</si>
  <si>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</si>
  <si>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</si>
  <si>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</si>
  <si>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</si>
  <si>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</si>
  <si>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</si>
  <si>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</si>
  <si>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</si>
  <si>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</si>
  <si>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</si>
  <si>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</si>
  <si>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</si>
  <si>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</si>
  <si>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</si>
  <si>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</si>
  <si>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</si>
  <si>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</si>
  <si>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</si>
  <si>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</si>
  <si>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</si>
  <si>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</si>
  <si>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</si>
  <si>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</si>
  <si>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</si>
  <si>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</si>
  <si>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</si>
  <si>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</si>
  <si>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</si>
  <si>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</si>
  <si>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</si>
  <si>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</si>
  <si>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</si>
  <si>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</si>
  <si>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</si>
  <si>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</si>
  <si>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</si>
  <si>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</si>
  <si>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</si>
  <si>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</si>
  <si>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</si>
  <si>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</si>
  <si>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</si>
  <si>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</si>
  <si>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</si>
  <si>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</si>
  <si>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</si>
  <si>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</si>
  <si>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</si>
  <si>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</si>
  <si>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</si>
  <si>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</si>
  <si>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</si>
  <si>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</si>
  <si>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</si>
  <si>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</si>
  <si>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</si>
  <si>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</si>
  <si>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</si>
  <si>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</si>
  <si>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</si>
  <si>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</si>
  <si>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</si>
  <si>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</si>
  <si>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</si>
  <si>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</si>
  <si>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</si>
  <si>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</si>
  <si>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</si>
  <si>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</si>
  <si>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</si>
  <si>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</si>
  <si>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</si>
  <si>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</si>
  <si>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</si>
  <si>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</si>
  <si>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</si>
  <si>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</si>
  <si>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</si>
  <si>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</si>
  <si>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</si>
  <si>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</si>
  <si>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</si>
  <si>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</si>
  <si>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</si>
  <si>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</si>
  <si>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</si>
  <si>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</si>
  <si>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</si>
  <si>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</si>
  <si>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</si>
  <si>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</si>
  <si>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</si>
  <si>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</si>
  <si>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</si>
  <si>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</si>
  <si>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</si>
  <si>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</si>
  <si>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</si>
  <si>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</si>
  <si>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</si>
  <si>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</si>
  <si>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</si>
  <si>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</si>
  <si>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</si>
  <si>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</si>
  <si>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</si>
  <si>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</si>
  <si>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</si>
  <si>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</si>
  <si>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</si>
  <si>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</si>
  <si>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</si>
  <si>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</si>
  <si>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</si>
  <si>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</si>
  <si>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</si>
  <si>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</si>
  <si>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</si>
  <si>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</si>
  <si>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</si>
  <si>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</si>
  <si>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</si>
  <si>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</si>
  <si>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</si>
  <si>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</si>
  <si>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</si>
  <si>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</si>
  <si>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</si>
  <si>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</si>
  <si>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</si>
  <si>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</si>
  <si>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</si>
  <si>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</si>
  <si>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</si>
  <si>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</si>
  <si>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</si>
  <si>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</si>
  <si>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</si>
  <si>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</si>
  <si>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</si>
  <si>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</si>
  <si>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</si>
  <si>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</si>
  <si>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</si>
  <si>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</si>
  <si>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</si>
  <si>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</si>
  <si>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</si>
  <si>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</si>
  <si>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</si>
  <si>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</si>
  <si>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</si>
  <si>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</si>
  <si>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</si>
  <si>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</si>
  <si>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</si>
  <si>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</si>
  <si>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</si>
  <si>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</si>
  <si>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</si>
  <si>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</si>
  <si>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</si>
  <si>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</si>
  <si>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</si>
  <si>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</si>
  <si>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</si>
  <si>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</si>
  <si>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</si>
  <si>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</si>
  <si>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</si>
  <si>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</si>
  <si>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</si>
  <si>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</si>
  <si>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</si>
  <si>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</si>
  <si>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</si>
  <si>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</si>
  <si>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</si>
  <si>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</si>
  <si>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</si>
  <si>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</si>
  <si>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</si>
  <si>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</si>
  <si>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</si>
  <si>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</si>
  <si>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</si>
  <si>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</si>
  <si>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</si>
  <si>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</si>
  <si>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</si>
  <si>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</si>
  <si>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</si>
  <si>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</si>
  <si>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</si>
  <si>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</si>
  <si>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</si>
  <si>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</si>
  <si>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</si>
  <si>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</si>
  <si>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</si>
  <si>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</si>
  <si>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</si>
  <si>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</si>
  <si>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</si>
  <si>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</si>
  <si>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</si>
  <si>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</si>
  <si>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</si>
  <si>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</si>
  <si>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</si>
  <si>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</si>
  <si>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</si>
  <si>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</si>
  <si>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</si>
  <si>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</si>
  <si>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</si>
  <si>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</si>
  <si>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</si>
  <si>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</si>
  <si>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</si>
  <si>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</si>
  <si>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</si>
  <si>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</si>
  <si>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</si>
  <si>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</si>
  <si>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</si>
  <si>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</si>
  <si>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</si>
  <si>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</si>
  <si>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</si>
  <si>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</si>
  <si>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</si>
  <si>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</si>
  <si>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</si>
  <si>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</si>
  <si>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</si>
  <si>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</si>
  <si>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</si>
  <si>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</si>
  <si>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</si>
  <si>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</si>
  <si>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</si>
  <si>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</si>
  <si>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</si>
  <si>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</si>
  <si>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</si>
  <si>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</si>
  <si>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</si>
  <si>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</si>
  <si>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</si>
  <si>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</si>
  <si>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</si>
  <si>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</si>
  <si>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</si>
  <si>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</si>
  <si>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</si>
  <si>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</si>
  <si>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</si>
  <si>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</si>
  <si>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</si>
  <si>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</si>
  <si>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</si>
  <si>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</si>
  <si>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</si>
  <si>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</si>
  <si>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</si>
  <si>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</si>
  <si>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</si>
  <si>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</si>
  <si>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</si>
  <si>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</si>
  <si>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</si>
  <si>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</si>
  <si>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</si>
  <si>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</si>
  <si>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</si>
  <si>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</si>
  <si>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</si>
  <si>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</si>
  <si>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</si>
  <si>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</si>
  <si>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</si>
  <si>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</si>
  <si>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</si>
  <si>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</si>
  <si>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</si>
  <si>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</si>
  <si>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</si>
  <si>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</si>
  <si>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</si>
  <si>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</si>
  <si>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</si>
  <si>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</si>
  <si>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</si>
  <si>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</si>
  <si>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</si>
  <si>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</si>
  <si>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</si>
  <si>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</si>
  <si>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</si>
  <si>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</si>
  <si>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</si>
  <si>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</si>
  <si>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</si>
  <si>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</si>
  <si>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</si>
  <si>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</si>
  <si>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</si>
  <si>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</si>
  <si>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</si>
  <si>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</si>
  <si>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</si>
  <si>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</si>
  <si>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</si>
  <si>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</si>
  <si>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</si>
  <si>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</si>
  <si>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</si>
  <si>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</si>
  <si>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</si>
  <si>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</si>
  <si>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</si>
  <si>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</si>
  <si>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</si>
  <si>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</si>
  <si>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</si>
  <si>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</si>
  <si>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</si>
  <si>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</si>
  <si>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</si>
  <si>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</si>
  <si>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</si>
  <si>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</si>
  <si>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</si>
  <si>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</si>
  <si>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</si>
  <si>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</si>
  <si>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</si>
  <si>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</si>
  <si>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</si>
  <si>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</si>
  <si>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</si>
  <si>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</si>
  <si>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</si>
  <si>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</si>
  <si>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</si>
  <si>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</si>
  <si>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</si>
  <si>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</si>
  <si>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</si>
  <si>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</si>
  <si>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</si>
  <si>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</si>
  <si>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</si>
  <si>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</si>
  <si>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</si>
  <si>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</si>
  <si>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</si>
  <si>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</si>
  <si>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</si>
  <si>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</si>
  <si>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</si>
  <si>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</si>
  <si>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</si>
  <si>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</si>
  <si>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</si>
  <si>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</si>
  <si>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</si>
  <si>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</si>
  <si>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</si>
  <si>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</si>
  <si>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</si>
  <si>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</si>
  <si>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</si>
  <si>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</si>
  <si>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</si>
  <si>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</si>
  <si>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</si>
  <si>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</si>
  <si>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</si>
  <si>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</si>
  <si>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</si>
  <si>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</si>
  <si>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</si>
  <si>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</si>
  <si>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</si>
  <si>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</si>
  <si>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</si>
  <si>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</si>
  <si>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</si>
  <si>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</si>
  <si>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</si>
  <si>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</si>
  <si>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</si>
  <si>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</si>
  <si>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</si>
  <si>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</si>
  <si>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</si>
  <si>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</si>
  <si>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</si>
  <si>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</si>
  <si>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</si>
  <si>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</si>
  <si>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</si>
  <si>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</si>
  <si>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</si>
  <si>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</si>
  <si>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</si>
  <si>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</si>
  <si>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</si>
  <si>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</si>
  <si>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</si>
  <si>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</si>
  <si>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</si>
  <si>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</si>
  <si>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</si>
  <si>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</si>
  <si>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</si>
  <si>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</si>
  <si>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</si>
  <si>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</si>
  <si>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</si>
  <si>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</si>
  <si>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</si>
  <si>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</si>
  <si>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</si>
  <si>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</si>
  <si>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</si>
  <si>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</si>
  <si>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</si>
  <si>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</si>
  <si>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</si>
  <si>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</si>
  <si>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</si>
  <si>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</si>
  <si>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</si>
  <si>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</si>
  <si>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</si>
  <si>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</si>
  <si>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</si>
  <si>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</si>
  <si>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</si>
  <si>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</si>
  <si>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</si>
  <si>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</si>
  <si>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</si>
  <si>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</si>
  <si>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</si>
  <si>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</si>
  <si>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</si>
  <si>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</si>
  <si>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</si>
  <si>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</si>
  <si>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</si>
  <si>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</si>
  <si>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</si>
  <si>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</si>
  <si>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</si>
  <si>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</si>
  <si>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</si>
  <si>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</si>
  <si>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</si>
  <si>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</si>
  <si>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</si>
  <si>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</si>
  <si>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</si>
  <si>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</si>
  <si>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</si>
  <si>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</si>
  <si>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</si>
  <si>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</si>
  <si>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</si>
  <si>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</si>
  <si>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</si>
  <si>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</si>
  <si>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</si>
  <si>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</si>
  <si>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</si>
  <si>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</si>
  <si>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</si>
  <si>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</si>
  <si>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</si>
  <si>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</si>
  <si>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</si>
  <si>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</si>
  <si>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</si>
  <si>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</si>
  <si>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</si>
  <si>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</si>
  <si>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</si>
  <si>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</si>
  <si>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</si>
  <si>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</si>
  <si>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</si>
  <si>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</si>
  <si>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</si>
  <si>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</si>
  <si>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</si>
  <si>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</si>
  <si>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</si>
  <si>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</si>
  <si>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</si>
  <si>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</si>
  <si>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</si>
  <si>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</si>
  <si>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</si>
  <si>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</si>
  <si>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</si>
  <si>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</si>
  <si>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</si>
  <si>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</si>
  <si>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</si>
  <si>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</si>
  <si>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</si>
  <si>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</si>
  <si>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</si>
  <si>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</si>
  <si>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</si>
  <si>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</si>
  <si>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</si>
  <si>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</si>
  <si>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</si>
  <si>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</si>
  <si>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</si>
  <si>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</si>
  <si>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</si>
  <si>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</si>
  <si>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</si>
  <si>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</si>
  <si>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</si>
  <si>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</si>
  <si>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</si>
  <si>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</si>
  <si>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</si>
  <si>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</si>
  <si>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</si>
  <si>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</si>
  <si>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</si>
  <si>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</si>
  <si>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</si>
  <si>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</si>
  <si>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</si>
  <si>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</si>
  <si>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</si>
  <si>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</si>
  <si>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</si>
  <si>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</si>
  <si>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</si>
  <si>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</si>
  <si>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</si>
  <si>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</si>
  <si>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</si>
  <si>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</si>
  <si>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</si>
  <si>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</si>
  <si>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</si>
  <si>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</si>
  <si>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</si>
  <si>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</si>
  <si>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</si>
  <si>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</si>
  <si>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</si>
  <si>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</si>
  <si>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</si>
  <si>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</si>
  <si>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</si>
  <si>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</si>
  <si>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</si>
  <si>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</si>
  <si>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</si>
  <si>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</si>
  <si>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</si>
  <si>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</si>
  <si>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</si>
  <si>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</si>
  <si>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</si>
  <si>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</si>
  <si>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</si>
  <si>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</si>
  <si>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</si>
  <si>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</si>
  <si>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</si>
  <si>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</si>
  <si>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</si>
  <si>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</si>
  <si>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</si>
  <si>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</si>
  <si>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</si>
  <si>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</si>
  <si>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</si>
  <si>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</si>
  <si>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</si>
  <si>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</si>
  <si>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</si>
  <si>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</si>
  <si>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</si>
  <si>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</si>
  <si>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</si>
  <si>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</si>
  <si>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</si>
  <si>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</si>
  <si>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</si>
  <si>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</si>
  <si>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</si>
  <si>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</si>
  <si>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</si>
  <si>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</si>
  <si>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</si>
  <si>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</si>
  <si>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</si>
  <si>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</si>
  <si>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</si>
  <si>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</si>
  <si>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</si>
  <si>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</si>
  <si>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</si>
  <si>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</si>
  <si>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</si>
  <si>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</si>
  <si>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</si>
  <si>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</si>
  <si>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</si>
  <si>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</si>
  <si>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</si>
  <si>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</si>
  <si>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</si>
  <si>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</si>
  <si>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</si>
  <si>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</si>
  <si>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</si>
  <si>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</si>
  <si>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</si>
  <si>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</si>
  <si>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</si>
  <si>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</si>
  <si>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</si>
  <si>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</si>
  <si>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</si>
  <si>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</si>
  <si>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</si>
  <si>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</si>
  <si>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</si>
  <si>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</si>
  <si>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</si>
  <si>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</si>
  <si>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</si>
  <si>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</si>
  <si>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</si>
  <si>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</si>
  <si>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</si>
  <si>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</si>
  <si>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</si>
  <si>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</si>
  <si>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</si>
  <si>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</si>
  <si>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</si>
  <si>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</si>
  <si>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</si>
  <si>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</si>
  <si>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</si>
  <si>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</si>
  <si>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</si>
  <si>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</si>
  <si>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</si>
  <si>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</si>
  <si>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</si>
  <si>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</si>
  <si>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</si>
  <si>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</si>
  <si>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</si>
  <si>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</si>
  <si>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</si>
  <si>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</si>
  <si>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</si>
  <si>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</si>
  <si>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</si>
  <si>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</si>
  <si>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</si>
  <si>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</si>
  <si>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</si>
  <si>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</si>
  <si>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</si>
  <si>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</si>
  <si>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</si>
  <si>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</si>
  <si>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</si>
  <si>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</si>
  <si>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</si>
  <si>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</si>
  <si>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</si>
  <si>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</si>
  <si>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</si>
  <si>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</si>
  <si>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</si>
  <si>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</si>
  <si>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</si>
  <si>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</si>
  <si>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</si>
  <si>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</si>
  <si>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</si>
  <si>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</si>
  <si>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</si>
  <si>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</si>
  <si>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</si>
  <si>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</si>
  <si>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</si>
  <si>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</si>
  <si>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</si>
  <si>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</si>
  <si>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</si>
  <si>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</si>
  <si>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</si>
  <si>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</si>
  <si>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</si>
  <si>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</si>
  <si>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</si>
  <si>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</si>
  <si>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</si>
  <si>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</si>
  <si>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</si>
  <si>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</si>
  <si>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</si>
  <si>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</si>
  <si>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</si>
  <si>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</si>
  <si>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</si>
  <si>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</si>
  <si>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</si>
  <si>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</si>
  <si>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</si>
  <si>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</si>
  <si>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</si>
  <si>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</si>
  <si>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</si>
  <si>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</si>
  <si>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</si>
  <si>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</si>
  <si>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</si>
  <si>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</si>
  <si>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</si>
  <si>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</si>
  <si>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</si>
  <si>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</si>
  <si>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</si>
  <si>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</si>
  <si>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</si>
  <si>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</si>
  <si>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</si>
  <si>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</si>
  <si>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</si>
  <si>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</si>
  <si>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</si>
  <si>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</si>
  <si>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</si>
  <si>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</si>
  <si>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</si>
  <si>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</si>
  <si>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</si>
  <si>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</si>
  <si>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</si>
  <si>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</si>
  <si>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</si>
  <si>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</si>
  <si>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</si>
  <si>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</si>
  <si>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</si>
  <si>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</si>
  <si>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</si>
  <si>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</si>
  <si>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</si>
  <si>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</si>
  <si>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</si>
  <si>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</si>
  <si>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</si>
  <si>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</si>
  <si>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</si>
  <si>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</si>
  <si>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</si>
  <si>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</si>
  <si>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</si>
  <si>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</si>
  <si>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</si>
  <si>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</si>
  <si>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</si>
  <si>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</si>
  <si>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</si>
  <si>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</si>
  <si>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</si>
  <si>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</si>
  <si>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</si>
  <si>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</si>
  <si>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</si>
  <si>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</si>
  <si>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</si>
  <si>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</si>
  <si>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</si>
  <si>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</si>
  <si>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</si>
  <si>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</si>
  <si>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</si>
  <si>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</si>
  <si>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</si>
  <si>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</si>
  <si>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</si>
  <si>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</si>
  <si>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</si>
  <si>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</si>
  <si>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</si>
  <si>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</si>
  <si>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</si>
  <si>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</si>
  <si>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</si>
  <si>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</si>
  <si>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</si>
  <si>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</si>
  <si>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</si>
  <si>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</si>
  <si>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</si>
  <si>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</si>
  <si>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</si>
  <si>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</si>
  <si>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</si>
  <si>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</si>
  <si>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</si>
  <si>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</si>
  <si>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</si>
  <si>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</si>
  <si>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</si>
  <si>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</si>
  <si>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</si>
  <si>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</si>
  <si>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</si>
  <si>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</si>
  <si>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</si>
  <si>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</si>
  <si>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</si>
  <si>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</si>
  <si>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</si>
  <si>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</si>
  <si>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</si>
  <si>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</si>
  <si>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</si>
  <si>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</si>
  <si>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</si>
  <si>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</si>
  <si>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</si>
  <si>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</si>
  <si>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</si>
  <si>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</si>
  <si>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</si>
  <si>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</si>
  <si>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</si>
  <si>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</si>
  <si>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</si>
  <si>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</si>
  <si>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</si>
  <si>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</si>
  <si>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</si>
  <si>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</si>
  <si>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</si>
  <si>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</si>
  <si>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</si>
  <si>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</si>
  <si>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</si>
  <si>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</si>
  <si>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</si>
  <si>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</si>
  <si>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</si>
  <si>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</si>
  <si>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</si>
  <si>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</si>
  <si>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</si>
  <si>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</si>
  <si>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</si>
  <si>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</si>
  <si>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</si>
  <si>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</si>
  <si>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</si>
  <si>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</si>
  <si>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</si>
  <si>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</si>
  <si>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</si>
  <si>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</si>
  <si>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</si>
  <si>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</si>
  <si>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</si>
  <si>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</si>
  <si>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</si>
  <si>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</si>
  <si>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</si>
  <si>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</si>
  <si>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</si>
  <si>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</si>
  <si>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</si>
  <si>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</si>
  <si>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</si>
  <si>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</si>
  <si>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</si>
  <si>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</si>
  <si>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</si>
  <si>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</si>
  <si>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</si>
  <si>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</si>
  <si>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</si>
  <si>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</si>
  <si>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</si>
  <si>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</si>
  <si>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</si>
  <si>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</si>
  <si>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</si>
  <si>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</si>
  <si>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</si>
  <si>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</si>
  <si>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</si>
  <si>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</si>
  <si>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</si>
  <si>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</si>
  <si>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</si>
  <si>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</si>
  <si>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</si>
  <si>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</si>
  <si>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</si>
  <si>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</si>
  <si>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</si>
  <si>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</si>
  <si>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</si>
  <si>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</si>
  <si>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</si>
  <si>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</si>
  <si>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</si>
  <si>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</si>
  <si>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</si>
  <si>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</si>
  <si>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</si>
  <si>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</si>
  <si>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</si>
  <si>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</si>
  <si>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</si>
  <si>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</si>
  <si>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</si>
  <si>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</si>
  <si>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</si>
  <si>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</si>
  <si>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</si>
  <si>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</si>
  <si>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</si>
  <si>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</si>
  <si>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</si>
  <si>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</si>
  <si>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</si>
  <si>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</si>
  <si>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</si>
  <si>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</si>
  <si>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</si>
  <si>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</si>
  <si>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</si>
  <si>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</si>
  <si>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</si>
  <si>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</si>
  <si>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</si>
  <si>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</si>
  <si>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</si>
  <si>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</si>
  <si>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</si>
  <si>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</si>
  <si>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</si>
  <si>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</si>
  <si>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</si>
  <si>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</si>
  <si>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</si>
  <si>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</si>
  <si>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</si>
  <si>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</si>
  <si>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</si>
  <si>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</si>
  <si>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</si>
  <si>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</si>
  <si>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</si>
  <si>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</si>
  <si>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</si>
  <si>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</si>
  <si>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</si>
  <si>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</si>
  <si>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</si>
  <si>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</si>
  <si>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</si>
  <si>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</si>
  <si>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</si>
  <si>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</si>
  <si>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</si>
  <si>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</si>
  <si>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</si>
  <si>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</si>
  <si>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</si>
  <si>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</si>
  <si>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</si>
  <si>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</si>
  <si>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</si>
  <si>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</si>
  <si>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</si>
  <si>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</si>
  <si>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</si>
  <si>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</si>
  <si>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</si>
  <si>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</si>
  <si>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</si>
  <si>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</si>
  <si>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</si>
  <si>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</si>
  <si>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</si>
  <si>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</si>
  <si>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</si>
  <si>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</si>
  <si>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</si>
  <si>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</si>
  <si>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</si>
  <si>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</si>
  <si>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</si>
  <si>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</si>
  <si>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</si>
  <si>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</si>
  <si>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</si>
  <si>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</si>
  <si>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</si>
  <si>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</si>
  <si>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</si>
  <si>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</si>
  <si>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</si>
  <si>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</si>
  <si>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</si>
  <si>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</si>
  <si>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</si>
  <si>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</si>
  <si>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</si>
  <si>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</si>
  <si>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</si>
  <si>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</si>
  <si>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</si>
  <si>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</si>
  <si>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</si>
  <si>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</si>
  <si>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</si>
  <si>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</si>
  <si>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</si>
  <si>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</si>
  <si>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</si>
  <si>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</si>
  <si>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</si>
  <si>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</si>
  <si>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</si>
  <si>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</si>
  <si>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</si>
  <si>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</si>
  <si>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</si>
  <si>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</si>
  <si>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</si>
  <si>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</si>
  <si>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</si>
  <si>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</si>
  <si>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</si>
  <si>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</si>
  <si>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</si>
  <si>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</si>
  <si>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</si>
  <si>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</si>
  <si>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</si>
  <si>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</si>
  <si>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</si>
  <si>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</si>
  <si>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</si>
  <si>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</si>
  <si>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</si>
  <si>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</si>
  <si>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</si>
  <si>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</si>
  <si>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</si>
  <si>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</si>
  <si>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</si>
  <si>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</si>
  <si>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</si>
  <si>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</si>
  <si>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</si>
  <si>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</si>
  <si>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</si>
  <si>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</si>
  <si>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</si>
  <si>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</si>
  <si>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</si>
  <si>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</si>
  <si>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</si>
  <si>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</si>
  <si>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</si>
  <si>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</si>
  <si>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</si>
  <si>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</si>
  <si>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</si>
  <si>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</si>
  <si>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</si>
  <si>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</si>
  <si>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</si>
  <si>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</si>
  <si>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</si>
  <si>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</si>
  <si>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</si>
  <si>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</si>
  <si>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</si>
  <si>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</si>
  <si>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</si>
  <si>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</si>
  <si>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</si>
  <si>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</si>
  <si>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</si>
  <si>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</si>
  <si>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</si>
  <si>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</si>
  <si>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</si>
  <si>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</si>
  <si>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</si>
  <si>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</si>
  <si>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</si>
  <si>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</si>
  <si>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</si>
  <si>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</si>
  <si>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</si>
  <si>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</si>
  <si>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</si>
  <si>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</si>
  <si>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</si>
  <si>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</si>
  <si>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</si>
  <si>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</si>
  <si>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</si>
  <si>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</si>
  <si>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</si>
  <si>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</si>
  <si>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</si>
  <si>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</si>
  <si>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</si>
  <si>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</si>
  <si>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</si>
  <si>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</si>
  <si>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</si>
  <si>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</si>
  <si>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</si>
  <si>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</si>
  <si>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</si>
  <si>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</si>
  <si>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</si>
  <si>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</si>
  <si>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</si>
  <si>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</si>
  <si>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</si>
  <si>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</si>
  <si>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</si>
  <si>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</si>
  <si>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</si>
  <si>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</si>
  <si>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</si>
  <si>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</si>
  <si>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</si>
  <si>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</si>
  <si>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</si>
  <si>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</si>
  <si>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</si>
  <si>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</si>
  <si>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</si>
  <si>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</si>
  <si>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</si>
  <si>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</si>
  <si>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</si>
  <si>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</si>
  <si>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</si>
  <si>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</si>
  <si>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</si>
  <si>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</si>
  <si>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</si>
  <si>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</si>
  <si>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</si>
  <si>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</si>
  <si>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</si>
  <si>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</si>
  <si>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</si>
  <si>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</si>
  <si>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</si>
  <si>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</si>
  <si>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</si>
  <si>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</si>
  <si>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</si>
  <si>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</si>
  <si>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</si>
  <si>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</si>
  <si>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</si>
  <si>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</si>
  <si>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</si>
  <si>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</si>
  <si>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</si>
  <si>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</si>
  <si>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</si>
  <si>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</si>
  <si>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</si>
  <si>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</si>
  <si>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</si>
  <si>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</si>
  <si>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</si>
  <si>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</si>
  <si>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</si>
  <si>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</si>
  <si>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</si>
  <si>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</si>
  <si>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</si>
  <si>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</si>
  <si>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</si>
  <si>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</si>
  <si>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</si>
  <si>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</si>
  <si>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</si>
  <si>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</si>
  <si>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</si>
  <si>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</si>
  <si>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</si>
  <si>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</si>
  <si>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</si>
  <si>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</si>
  <si>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</si>
  <si>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</si>
  <si>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</si>
  <si>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</si>
  <si>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</si>
  <si>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</si>
  <si>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</si>
  <si>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</si>
  <si>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</si>
  <si>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</si>
  <si>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</si>
  <si>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</si>
  <si>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</si>
  <si>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</si>
  <si>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</si>
  <si>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</si>
  <si>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</si>
  <si>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</si>
  <si>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</si>
  <si>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</si>
  <si>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</si>
  <si>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</si>
  <si>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</si>
  <si>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</si>
  <si>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</si>
  <si>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</si>
  <si>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</si>
  <si>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</si>
  <si>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</si>
  <si>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</si>
  <si>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</si>
  <si>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</si>
  <si>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</si>
  <si>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</si>
  <si>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</si>
  <si>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</si>
  <si>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</si>
  <si>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</si>
  <si>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</si>
  <si>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</si>
  <si>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</si>
  <si>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</si>
  <si>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</si>
  <si>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</si>
  <si>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</si>
  <si>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</si>
  <si>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</si>
  <si>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</si>
  <si>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</si>
  <si>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</si>
  <si>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</si>
  <si>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</si>
  <si>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</si>
  <si>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</si>
  <si>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</si>
  <si>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</si>
  <si>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</si>
  <si>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</si>
  <si>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</si>
  <si>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</si>
  <si>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</si>
  <si>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</si>
  <si>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</si>
  <si>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</si>
  <si>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</si>
  <si>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</si>
  <si>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</si>
  <si>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</si>
  <si>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</si>
  <si>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</si>
  <si>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</si>
  <si>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</si>
  <si>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</si>
  <si>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</si>
  <si>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</si>
  <si>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</si>
  <si>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</si>
  <si>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</si>
  <si>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</si>
  <si>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</si>
  <si>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</si>
  <si>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</si>
  <si>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</si>
  <si>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</si>
  <si>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</si>
  <si>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</si>
  <si>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</si>
  <si>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</si>
  <si>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</si>
  <si>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</si>
  <si>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</si>
  <si>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</si>
  <si>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</si>
  <si>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</si>
  <si>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</si>
  <si>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</si>
  <si>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</si>
  <si>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</si>
  <si>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</si>
  <si>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</si>
  <si>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</si>
  <si>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</si>
  <si>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</si>
  <si>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</si>
  <si>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</si>
  <si>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</si>
  <si>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</si>
  <si>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</si>
  <si>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</si>
  <si>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</si>
  <si>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</si>
  <si>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</si>
  <si>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</si>
  <si>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</si>
  <si>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</si>
  <si>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</si>
  <si>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</si>
  <si>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</si>
  <si>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</si>
  <si>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</si>
  <si>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</si>
  <si>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</si>
  <si>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</si>
  <si>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</si>
  <si>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</si>
  <si>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</si>
  <si>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</si>
  <si>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</si>
  <si>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</si>
  <si>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</si>
  <si>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</si>
  <si>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</si>
  <si>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</si>
  <si>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</si>
  <si>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</si>
  <si>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</si>
  <si>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</si>
  <si>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</si>
  <si>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</si>
  <si>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</si>
  <si>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</si>
  <si>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</si>
  <si>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</si>
  <si>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</si>
  <si>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</si>
  <si>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</si>
  <si>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</si>
  <si>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</si>
  <si>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</si>
  <si>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</si>
  <si>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</si>
  <si>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</si>
  <si>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</si>
  <si>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</si>
  <si>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</si>
  <si>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</si>
  <si>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</si>
  <si>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</si>
  <si>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</si>
  <si>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</si>
  <si>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</si>
  <si>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</si>
  <si>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</si>
  <si>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</si>
  <si>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</si>
  <si>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</si>
  <si>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</si>
  <si>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</si>
  <si>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</si>
  <si>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</si>
  <si>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</si>
  <si>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</si>
  <si>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</si>
  <si>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</si>
  <si>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</si>
  <si>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</si>
  <si>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</si>
  <si>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</si>
  <si>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</si>
  <si>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</si>
  <si>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</si>
  <si>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</si>
  <si>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</si>
  <si>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</si>
  <si>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</si>
  <si>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</si>
  <si>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</si>
  <si>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</si>
  <si>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</si>
  <si>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</si>
  <si>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</si>
  <si>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</si>
  <si>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</si>
  <si>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</si>
  <si>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</si>
  <si>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</si>
  <si>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</si>
  <si>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</si>
  <si>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</si>
  <si>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</si>
  <si>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</si>
  <si>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</si>
  <si>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</si>
  <si>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</si>
  <si>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</si>
  <si>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</si>
  <si>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</si>
  <si>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</si>
  <si>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</si>
  <si>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</si>
  <si>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</si>
  <si>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</si>
  <si>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</si>
  <si>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</si>
  <si>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</si>
  <si>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</si>
  <si>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</si>
  <si>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</si>
  <si>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</si>
  <si>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</si>
  <si>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</si>
  <si>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</si>
  <si>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</si>
  <si>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</si>
  <si>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</si>
  <si>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</si>
  <si>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</si>
  <si>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</si>
  <si>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</si>
  <si>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</si>
  <si>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</si>
  <si>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</si>
  <si>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</si>
  <si>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</si>
  <si>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</si>
  <si>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</si>
  <si>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</si>
  <si>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</si>
  <si>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</si>
  <si>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</si>
  <si>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</si>
  <si>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</si>
  <si>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</si>
  <si>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</si>
  <si>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</si>
  <si>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</si>
  <si>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</si>
  <si>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</si>
  <si>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</si>
  <si>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</si>
  <si>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</si>
  <si>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</si>
  <si>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</si>
  <si>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</si>
  <si>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</si>
  <si>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</si>
  <si>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</si>
  <si>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</si>
  <si>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</si>
  <si>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</si>
  <si>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</si>
  <si>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</si>
  <si>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</si>
  <si>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</si>
  <si>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</si>
  <si>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</si>
  <si>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</si>
  <si>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</si>
  <si>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</si>
  <si>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</si>
  <si>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</si>
  <si>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</si>
  <si>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</si>
  <si>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</si>
  <si>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</si>
  <si>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</si>
  <si>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</si>
  <si>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</si>
  <si>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</si>
  <si>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</si>
  <si>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</si>
  <si>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</si>
  <si>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</si>
  <si>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</si>
  <si>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</si>
  <si>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</si>
  <si>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</si>
  <si>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</si>
  <si>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</si>
  <si>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</si>
  <si>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</si>
  <si>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</si>
  <si>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</si>
  <si>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</si>
  <si>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</si>
  <si>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</si>
  <si>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</si>
  <si>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</si>
  <si>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</si>
  <si>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</si>
  <si>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</si>
  <si>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</si>
  <si>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</si>
  <si>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</si>
  <si>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</si>
  <si>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</si>
  <si>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</si>
  <si>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</si>
  <si>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</si>
  <si>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</si>
  <si>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</si>
  <si>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</si>
  <si>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</si>
  <si>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</si>
  <si>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</si>
  <si>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</si>
  <si>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</si>
  <si>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</si>
  <si>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</si>
  <si>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</si>
  <si>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</si>
  <si>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</si>
  <si>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</si>
  <si>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</si>
  <si>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</si>
  <si>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</si>
  <si>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</si>
  <si>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</si>
  <si>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</si>
  <si>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</si>
  <si>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</si>
  <si>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</si>
  <si>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</si>
  <si>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</si>
  <si>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</si>
  <si>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</si>
  <si>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</si>
  <si>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</si>
  <si>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</si>
  <si>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</si>
  <si>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</si>
  <si>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</si>
  <si>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</si>
  <si>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</si>
  <si>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</si>
  <si>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</si>
  <si>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</si>
  <si>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</si>
  <si>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</si>
  <si>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</si>
  <si>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</si>
  <si>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</si>
  <si>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</si>
  <si>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</si>
  <si>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</si>
  <si>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</si>
  <si>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</si>
  <si>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</si>
  <si>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</si>
  <si>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</si>
  <si>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</si>
  <si>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</si>
  <si>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</si>
  <si>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</si>
  <si>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</si>
  <si>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</si>
  <si>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</si>
  <si>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</si>
  <si>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</si>
  <si>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</si>
  <si>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</si>
  <si>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</si>
  <si>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</si>
  <si>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</si>
  <si>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</si>
  <si>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</si>
  <si>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</si>
  <si>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</si>
  <si>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</si>
  <si>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</si>
  <si>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</si>
  <si>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</si>
  <si>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</si>
  <si>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</si>
  <si>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</si>
  <si>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</si>
  <si>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</si>
  <si>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</si>
  <si>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</si>
  <si>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</si>
  <si>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</si>
  <si>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</si>
  <si>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</si>
  <si>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</si>
  <si>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</si>
  <si>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</si>
  <si>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</si>
  <si>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</si>
  <si>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</si>
  <si>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</si>
  <si>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</si>
  <si>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</si>
  <si>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</si>
  <si>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</si>
  <si>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</si>
  <si>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</si>
  <si>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</si>
  <si>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</si>
  <si>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</si>
  <si>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</si>
  <si>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</si>
  <si>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</si>
  <si>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</si>
  <si>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</si>
  <si>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</si>
  <si>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</si>
  <si>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</si>
  <si>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</si>
  <si>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</si>
  <si>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</si>
  <si>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</si>
  <si>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</si>
  <si>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</si>
  <si>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</si>
  <si>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</si>
  <si>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</si>
  <si>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</si>
  <si>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</si>
  <si>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</si>
  <si>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</si>
  <si>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</si>
  <si>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</si>
  <si>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</si>
  <si>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</si>
  <si>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</si>
  <si>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</si>
  <si>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</si>
  <si>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</si>
  <si>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</si>
  <si>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</si>
  <si>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</si>
  <si>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</si>
  <si>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</si>
  <si>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</si>
  <si>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</si>
  <si>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</si>
  <si>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</si>
  <si>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</si>
  <si>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</si>
  <si>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</si>
  <si>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</si>
  <si>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</si>
  <si>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</si>
  <si>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</si>
  <si>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</si>
  <si>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</si>
  <si>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</si>
  <si>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</si>
  <si>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</si>
  <si>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</si>
  <si>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</si>
  <si>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</si>
  <si>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</si>
  <si>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</si>
  <si>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</si>
  <si>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</si>
  <si>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</si>
  <si>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</si>
  <si>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</si>
  <si>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</si>
  <si>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</si>
  <si>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</si>
  <si>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</si>
  <si>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</si>
  <si>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</si>
  <si>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</si>
  <si>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</si>
  <si>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</si>
  <si>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</si>
  <si>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</si>
  <si>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</si>
  <si>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</si>
  <si>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</si>
  <si>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</si>
  <si>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</si>
  <si>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</si>
  <si>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</si>
  <si>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</si>
  <si>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</si>
  <si>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</si>
  <si>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</si>
  <si>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</si>
  <si>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</si>
  <si>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</si>
  <si>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</si>
  <si>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</si>
  <si>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</si>
  <si>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</si>
  <si>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</si>
  <si>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</si>
  <si>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</si>
  <si>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</si>
  <si>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</si>
  <si>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</si>
  <si>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</si>
  <si>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</si>
  <si>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</si>
  <si>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</si>
  <si>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</si>
  <si>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</si>
  <si>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</si>
  <si>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</si>
  <si>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</si>
  <si>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</si>
  <si>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</si>
  <si>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</si>
  <si>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</si>
  <si>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</si>
  <si>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</si>
  <si>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</si>
  <si>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</si>
  <si>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</si>
  <si>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</si>
  <si>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</si>
  <si>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</si>
  <si>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</si>
  <si>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</si>
  <si>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</si>
  <si>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</si>
  <si>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</si>
  <si>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</si>
  <si>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</si>
  <si>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</si>
  <si>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</si>
  <si>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</si>
  <si>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</si>
  <si>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</si>
  <si>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</si>
  <si>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</si>
  <si>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</si>
  <si>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</si>
  <si>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</si>
  <si>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</si>
  <si>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</si>
  <si>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</si>
  <si>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</si>
  <si>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</si>
  <si>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</si>
  <si>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</si>
  <si>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</si>
  <si>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</si>
  <si>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</si>
  <si>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</si>
  <si>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</si>
  <si>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</si>
  <si>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</si>
  <si>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</si>
  <si>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</si>
  <si>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</si>
  <si>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</si>
  <si>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</si>
  <si>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</si>
  <si>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</si>
  <si>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</si>
  <si>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</si>
  <si>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</si>
  <si>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</si>
  <si>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</si>
  <si>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</si>
  <si>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</si>
  <si>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</si>
  <si>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</si>
  <si>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</si>
  <si>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</si>
  <si>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</si>
  <si>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</si>
  <si>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</si>
  <si>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</si>
  <si>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</si>
  <si>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</si>
  <si>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</si>
  <si>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</si>
  <si>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</si>
  <si>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</si>
  <si>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</si>
  <si>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</si>
  <si>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</si>
  <si>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</si>
  <si>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</si>
  <si>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</si>
  <si>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</si>
  <si>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</si>
  <si>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</si>
  <si>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</si>
  <si>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</si>
  <si>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</si>
  <si>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</si>
  <si>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</si>
  <si>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</si>
  <si>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</si>
  <si>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</si>
  <si>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</si>
  <si>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</si>
  <si>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</si>
  <si>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</si>
  <si>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</si>
  <si>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</si>
  <si>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</si>
  <si>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</si>
  <si>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</si>
  <si>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</si>
  <si>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</si>
  <si>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</si>
  <si>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</si>
  <si>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</si>
  <si>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</si>
  <si>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</si>
  <si>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</si>
  <si>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</si>
  <si>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</si>
  <si>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</si>
  <si>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</si>
  <si>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</si>
  <si>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</si>
  <si>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</si>
  <si>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</si>
  <si>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</si>
  <si>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</si>
  <si>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</si>
  <si>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</si>
  <si>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</si>
  <si>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</si>
  <si>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</si>
  <si>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</si>
  <si>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</si>
  <si>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</si>
  <si>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</si>
  <si>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</si>
  <si>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</si>
  <si>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</si>
  <si>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</si>
  <si>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</si>
  <si>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</si>
  <si>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</si>
  <si>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</si>
  <si>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</si>
  <si>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</si>
  <si>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</si>
  <si>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</si>
  <si>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</si>
  <si>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</si>
  <si>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</si>
  <si>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</si>
  <si>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</si>
  <si>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</si>
  <si>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</si>
  <si>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</si>
  <si>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</si>
  <si>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</si>
  <si>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</si>
  <si>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</si>
  <si>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</si>
  <si>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</si>
  <si>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</si>
  <si>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</si>
  <si>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</si>
  <si>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</si>
  <si>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</si>
  <si>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</si>
  <si>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</si>
  <si>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</si>
  <si>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</si>
  <si>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</si>
  <si>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</si>
  <si>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</si>
  <si>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</si>
  <si>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</si>
  <si>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</si>
  <si>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</si>
  <si>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</si>
  <si>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</si>
  <si>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</si>
  <si>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</si>
  <si>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</si>
  <si>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</si>
  <si>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</si>
  <si>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</si>
  <si>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</si>
  <si>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</si>
  <si>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</si>
  <si>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</si>
  <si>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</si>
  <si>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</si>
  <si>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</si>
  <si>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</si>
  <si>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</si>
  <si>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</si>
  <si>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</si>
  <si>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</si>
  <si>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</si>
  <si>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</si>
  <si>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</si>
  <si>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</si>
  <si>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</si>
  <si>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</si>
  <si>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</si>
  <si>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</si>
  <si>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</si>
  <si>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</si>
  <si>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</si>
  <si>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</si>
  <si>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</si>
  <si>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</si>
  <si>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</si>
  <si>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</si>
  <si>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</si>
  <si>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</si>
  <si>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</si>
  <si>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</si>
  <si>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</si>
  <si>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</si>
  <si>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</si>
  <si>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</si>
  <si>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</si>
  <si>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</si>
  <si>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</si>
  <si>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</si>
  <si>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</si>
  <si>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</si>
  <si>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</si>
  <si>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</si>
  <si>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</si>
  <si>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</si>
  <si>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</si>
  <si>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</si>
  <si>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</si>
  <si>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</si>
  <si>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</si>
  <si>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</si>
  <si>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</si>
  <si>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</si>
  <si>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</si>
  <si>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</si>
  <si>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</si>
  <si>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</si>
  <si>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</si>
  <si>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</si>
  <si>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</si>
  <si>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</si>
  <si>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</si>
  <si>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</si>
  <si>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</si>
  <si>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</si>
  <si>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</si>
  <si>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</si>
  <si>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</si>
  <si>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</si>
  <si>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</si>
  <si>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</si>
  <si>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</si>
  <si>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</si>
  <si>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</si>
  <si>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</si>
  <si>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</si>
  <si>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</si>
  <si>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</si>
  <si>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</si>
  <si>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</si>
  <si>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</si>
  <si>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</si>
  <si>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</si>
  <si>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</si>
  <si>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</si>
  <si>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</si>
  <si>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</si>
  <si>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</si>
  <si>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</si>
  <si>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</si>
  <si>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</si>
  <si>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</si>
  <si>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</si>
  <si>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</si>
  <si>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</si>
  <si>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</si>
  <si>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</si>
  <si>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</si>
  <si>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</si>
  <si>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</si>
  <si>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</si>
  <si>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</si>
  <si>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</si>
  <si>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</si>
  <si>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</si>
  <si>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</si>
  <si>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</si>
  <si>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</si>
  <si>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</si>
  <si>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</si>
  <si>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</si>
  <si>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</si>
  <si>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</si>
  <si>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</si>
  <si>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</si>
  <si>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</si>
  <si>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</si>
  <si>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</si>
  <si>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</si>
  <si>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</si>
  <si>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</si>
  <si>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</si>
  <si>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</si>
  <si>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</si>
  <si>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</si>
  <si>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</si>
  <si>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</si>
  <si>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</si>
  <si>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</si>
  <si>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</si>
  <si>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</si>
  <si>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</si>
  <si>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</si>
  <si>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</si>
  <si>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</si>
  <si>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</si>
  <si>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</si>
  <si>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</si>
  <si>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</si>
  <si>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</si>
  <si>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</si>
  <si>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</si>
  <si>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</si>
  <si>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</si>
  <si>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</si>
  <si>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</si>
  <si>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</si>
  <si>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</si>
  <si>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</si>
  <si>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</si>
  <si>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</si>
  <si>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</si>
  <si>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</si>
  <si>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</si>
  <si>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</si>
  <si>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</si>
  <si>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</si>
  <si>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</si>
  <si>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</si>
  <si>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</si>
  <si>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</si>
  <si>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</si>
  <si>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</si>
  <si>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</si>
  <si>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</si>
  <si>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</si>
  <si>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</si>
  <si>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</si>
  <si>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</si>
  <si>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</si>
  <si>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</si>
  <si>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</si>
  <si>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</si>
  <si>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</si>
  <si>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</si>
  <si>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</si>
  <si>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</si>
  <si>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</si>
  <si>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</si>
  <si>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</si>
  <si>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</si>
  <si>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</si>
  <si>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</si>
  <si>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</si>
  <si>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</si>
  <si>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</si>
  <si>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</si>
  <si>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</si>
  <si>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</si>
  <si>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</si>
  <si>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</si>
  <si>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</si>
  <si>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</si>
  <si>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</si>
  <si>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</si>
  <si>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</si>
  <si>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</si>
  <si>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</si>
  <si>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</si>
  <si>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</si>
  <si>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</si>
  <si>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</si>
  <si>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</si>
  <si>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</si>
  <si>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</si>
  <si>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</si>
  <si>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</si>
  <si>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</si>
  <si>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</si>
  <si>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</si>
  <si>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</si>
  <si>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</si>
  <si>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</si>
  <si>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</si>
  <si>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</si>
  <si>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</si>
  <si>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</si>
  <si>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</si>
  <si>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</si>
  <si>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</si>
  <si>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</si>
  <si>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</si>
  <si>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</si>
  <si>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</si>
  <si>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</si>
  <si>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</si>
  <si>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</si>
  <si>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</si>
  <si>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</si>
  <si>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</si>
  <si>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</si>
  <si>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</si>
  <si>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</si>
  <si>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</si>
  <si>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</si>
  <si>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</si>
  <si>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</si>
  <si>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</si>
  <si>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</si>
  <si>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</si>
  <si>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</si>
  <si>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</si>
  <si>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</si>
  <si>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</si>
  <si>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</si>
  <si>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</si>
  <si>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</si>
  <si>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</si>
  <si>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</si>
  <si>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</si>
  <si>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</si>
  <si>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</si>
  <si>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</si>
  <si>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</si>
  <si>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</si>
  <si>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</si>
  <si>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</si>
  <si>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</si>
  <si>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</si>
  <si>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</si>
  <si>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</si>
  <si>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</si>
  <si>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</si>
  <si>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</si>
  <si>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</si>
  <si>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</si>
  <si>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</si>
  <si>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</si>
  <si>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</si>
  <si>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</si>
  <si>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</si>
  <si>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</si>
  <si>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</si>
  <si>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</si>
  <si>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</si>
  <si>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</si>
  <si>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</si>
  <si>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</si>
  <si>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</si>
  <si>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</si>
  <si>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</si>
  <si>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</si>
  <si>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</si>
  <si>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</si>
  <si>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</si>
  <si>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</si>
  <si>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</si>
  <si>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</si>
  <si>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</si>
  <si>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</si>
  <si>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</si>
  <si>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</si>
  <si>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</si>
  <si>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</si>
  <si>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</si>
  <si>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</si>
  <si>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</si>
  <si>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</si>
  <si>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</si>
  <si>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</si>
  <si>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</si>
  <si>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</si>
  <si>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</si>
  <si>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</si>
  <si>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</si>
  <si>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</si>
  <si>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</si>
  <si>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</si>
  <si>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</si>
  <si>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</si>
  <si>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</si>
  <si>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</si>
  <si>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</si>
  <si>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</si>
  <si>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</si>
  <si>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</si>
  <si>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</si>
  <si>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</si>
  <si>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</si>
  <si>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</si>
  <si>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</si>
  <si>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</si>
  <si>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</si>
  <si>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</si>
  <si>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</si>
  <si>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</si>
  <si>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</si>
  <si>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</si>
  <si>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</si>
  <si>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</si>
  <si>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</si>
  <si>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</si>
  <si>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</si>
  <si>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</si>
  <si>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</si>
  <si>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</si>
  <si>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</si>
  <si>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</si>
  <si>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</si>
  <si>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</si>
  <si>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</si>
  <si>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</si>
  <si>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</si>
  <si>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</si>
  <si>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</si>
  <si>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</si>
  <si>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</si>
  <si>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</si>
  <si>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</si>
  <si>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</si>
  <si>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</si>
  <si>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</si>
  <si>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</si>
  <si>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</si>
  <si>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</si>
  <si>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</si>
  <si>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</si>
  <si>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</si>
  <si>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</si>
  <si>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</si>
  <si>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</si>
  <si>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</si>
  <si>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</si>
  <si>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</si>
  <si>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</si>
  <si>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</si>
  <si>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</si>
  <si>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</si>
  <si>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</si>
  <si>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</si>
  <si>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</si>
  <si>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</si>
  <si>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</si>
  <si>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</si>
  <si>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</si>
  <si>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</si>
  <si>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</si>
  <si>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</si>
  <si>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</si>
  <si>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</si>
  <si>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</si>
  <si>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</si>
  <si>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</si>
  <si>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</si>
  <si>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</si>
  <si>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</si>
  <si>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</si>
  <si>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</si>
  <si>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</si>
  <si>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</si>
  <si>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</si>
  <si>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</si>
  <si>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</si>
  <si>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</si>
  <si>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</si>
  <si>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</si>
  <si>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</si>
  <si>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</si>
  <si>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</si>
  <si>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</si>
  <si>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</si>
  <si>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</si>
  <si>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</si>
  <si>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</si>
  <si>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</si>
  <si>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</si>
  <si>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</si>
  <si>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</si>
  <si>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</si>
  <si>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</si>
  <si>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</si>
  <si>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</si>
  <si>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</si>
  <si>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</si>
  <si>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</si>
  <si>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</si>
  <si>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</si>
  <si>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</si>
  <si>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</si>
  <si>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</si>
  <si>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</si>
  <si>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</si>
  <si>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</si>
  <si>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</si>
  <si>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</si>
  <si>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</si>
  <si>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</si>
  <si>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</si>
  <si>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</si>
  <si>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</si>
  <si>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</si>
  <si>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</si>
  <si>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</si>
  <si>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</si>
  <si>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</si>
  <si>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</si>
  <si>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</si>
  <si>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</si>
  <si>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</si>
  <si>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</si>
  <si>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</si>
  <si>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</si>
  <si>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</si>
  <si>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</si>
  <si>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</si>
  <si>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</si>
  <si>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</si>
  <si>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</si>
  <si>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</si>
  <si>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</si>
  <si>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</si>
  <si>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</si>
  <si>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</si>
  <si>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</si>
  <si>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</si>
  <si>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</si>
  <si>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</si>
  <si>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</si>
  <si>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</si>
  <si>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</si>
  <si>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</si>
  <si>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</si>
  <si>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</si>
  <si>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</si>
  <si>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</si>
  <si>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</si>
  <si>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</si>
  <si>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</si>
  <si>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</si>
  <si>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</si>
  <si>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</si>
  <si>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</si>
  <si>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</si>
  <si>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</si>
  <si>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</si>
  <si>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</si>
  <si>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</si>
  <si>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</si>
  <si>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</si>
  <si>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</si>
  <si>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</si>
  <si>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</si>
  <si>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</si>
  <si>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</si>
  <si>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</si>
  <si>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</si>
  <si>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</si>
  <si>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</si>
  <si>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</si>
  <si>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</si>
  <si>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</si>
  <si>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</si>
  <si>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</si>
  <si>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</si>
  <si>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</si>
  <si>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</si>
  <si>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</si>
  <si>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</si>
  <si>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</si>
  <si>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</si>
  <si>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</si>
  <si>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</si>
  <si>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</si>
  <si>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</si>
  <si>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</si>
  <si>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</si>
  <si>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</si>
  <si>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</si>
  <si>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</si>
  <si>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</si>
  <si>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</si>
  <si>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</si>
  <si>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</si>
  <si>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</si>
  <si>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</si>
  <si>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</si>
  <si>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</si>
  <si>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</si>
  <si>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</si>
  <si>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</si>
  <si>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</si>
  <si>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</si>
  <si>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</si>
  <si>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</si>
  <si>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</si>
  <si>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</si>
  <si>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</si>
  <si>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</si>
  <si>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</si>
  <si>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</si>
  <si>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</si>
  <si>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</si>
  <si>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</si>
  <si>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</si>
  <si>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</si>
  <si>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</si>
  <si>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</si>
  <si>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</si>
  <si>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</si>
  <si>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</si>
  <si>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</si>
  <si>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</si>
  <si>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</si>
  <si>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</si>
  <si>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</si>
  <si>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</si>
  <si>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</si>
  <si>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</si>
  <si>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</si>
  <si>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</si>
  <si>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</si>
  <si>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</si>
  <si>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</si>
  <si>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</si>
  <si>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</si>
  <si>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</si>
  <si>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</si>
  <si>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</si>
  <si>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</si>
  <si>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</si>
  <si>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</si>
  <si>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</si>
  <si>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</si>
  <si>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</si>
  <si>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</si>
  <si>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</si>
  <si>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</si>
  <si>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</si>
  <si>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</si>
  <si>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</si>
  <si>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</si>
  <si>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</si>
  <si>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</si>
  <si>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</si>
  <si>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</si>
  <si>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</si>
  <si>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</si>
  <si>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</si>
  <si>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</si>
  <si>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</si>
  <si>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</si>
  <si>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</si>
  <si>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</si>
  <si>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</si>
  <si>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</si>
  <si>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</si>
  <si>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</si>
  <si>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</si>
  <si>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</si>
  <si>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</si>
  <si>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</si>
  <si>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</si>
  <si>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</si>
  <si>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</si>
  <si>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</si>
  <si>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</si>
  <si>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</si>
  <si>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</si>
  <si>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</si>
  <si>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</si>
  <si>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</si>
  <si>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</si>
  <si>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</si>
  <si>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</si>
  <si>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</si>
  <si>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</si>
  <si>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</si>
  <si>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</si>
  <si>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</si>
  <si>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</si>
  <si>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</si>
  <si>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</si>
  <si>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</si>
  <si>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</si>
  <si>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</si>
  <si>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</si>
  <si>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</si>
  <si>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</si>
  <si>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</si>
  <si>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</si>
  <si>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</si>
  <si>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</si>
  <si>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</si>
  <si>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</si>
  <si>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</si>
  <si>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</si>
  <si>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</si>
  <si>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</si>
  <si>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</si>
  <si>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</si>
  <si>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</si>
  <si>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</si>
  <si>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</si>
  <si>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</si>
  <si>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</si>
  <si>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</si>
  <si>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</si>
  <si>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</si>
  <si>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</si>
  <si>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</si>
  <si>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</si>
  <si>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</si>
  <si>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</si>
  <si>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</si>
  <si>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</si>
  <si>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</si>
  <si>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</si>
  <si>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</si>
  <si>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</si>
  <si>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</si>
  <si>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</si>
  <si>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</si>
  <si>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</si>
  <si>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</si>
  <si>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</si>
  <si>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</si>
  <si>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</si>
  <si>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</si>
  <si>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</si>
  <si>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</si>
  <si>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</si>
  <si>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</si>
  <si>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</si>
  <si>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</si>
  <si>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</si>
  <si>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</si>
  <si>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</si>
  <si>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</si>
  <si>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</si>
  <si>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</si>
  <si>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</si>
  <si>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</si>
  <si>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</si>
  <si>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</si>
  <si>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</si>
  <si>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</si>
  <si>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</si>
  <si>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</si>
  <si>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</si>
  <si>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</si>
  <si>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</si>
  <si>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</si>
  <si>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</si>
  <si>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</si>
  <si>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</si>
  <si>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</si>
  <si>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</si>
  <si>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</si>
  <si>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</si>
  <si>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</si>
  <si>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</si>
  <si>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</si>
  <si>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</si>
  <si>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</si>
  <si>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</si>
  <si>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</si>
  <si>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</si>
  <si>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</si>
  <si>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</si>
  <si>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</si>
  <si>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</si>
  <si>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</si>
  <si>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</si>
  <si>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</si>
  <si>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</si>
  <si>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</si>
  <si>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</si>
  <si>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</si>
  <si>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</si>
  <si>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</si>
  <si>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</si>
  <si>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</si>
  <si>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</si>
  <si>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</si>
  <si>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</si>
  <si>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</si>
  <si>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</si>
  <si>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</si>
  <si>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</si>
  <si>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</si>
  <si>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</si>
  <si>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</si>
  <si>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</si>
  <si>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</si>
  <si>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</si>
  <si>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</si>
  <si>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</si>
  <si>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</si>
  <si>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</si>
  <si>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</si>
  <si>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</si>
  <si>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</si>
  <si>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</si>
  <si>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</si>
  <si>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</si>
  <si>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</si>
  <si>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</si>
  <si>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</si>
  <si>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</si>
  <si>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</si>
  <si>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</si>
  <si>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</si>
  <si>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</si>
  <si>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</si>
  <si>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</si>
  <si>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</si>
  <si>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</si>
  <si>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</si>
  <si>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</si>
  <si>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</si>
  <si>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</si>
  <si>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</si>
  <si>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</si>
  <si>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</si>
  <si>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</si>
  <si>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</si>
  <si>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</si>
  <si>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</si>
  <si>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</si>
  <si>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</si>
  <si>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</si>
  <si>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</si>
  <si>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</si>
  <si>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</si>
  <si>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</si>
  <si>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</si>
  <si>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</si>
  <si>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</si>
  <si>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</si>
  <si>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</si>
  <si>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</si>
  <si>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</si>
  <si>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</si>
  <si>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</si>
  <si>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</si>
  <si>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</si>
  <si>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</si>
  <si>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</si>
  <si>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</si>
  <si>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</si>
  <si>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</si>
  <si>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</si>
  <si>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</si>
  <si>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</si>
  <si>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</si>
  <si>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</si>
  <si>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</si>
  <si>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</si>
  <si>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</si>
  <si>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</si>
  <si>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</si>
  <si>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</si>
  <si>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</si>
  <si>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</si>
  <si>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</si>
  <si>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</si>
  <si>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</si>
  <si>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</si>
  <si>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</si>
  <si>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</si>
  <si>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</si>
  <si>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</si>
  <si>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</si>
  <si>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</si>
  <si>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</si>
  <si>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</si>
  <si>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</si>
  <si>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</si>
  <si>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</si>
  <si>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</si>
  <si>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</si>
  <si>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</si>
  <si>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</si>
  <si>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</si>
  <si>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</si>
  <si>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</si>
  <si>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</si>
  <si>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</si>
  <si>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</si>
  <si>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</si>
  <si>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</si>
  <si>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</si>
  <si>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</si>
  <si>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</si>
  <si>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</si>
  <si>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</si>
  <si>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</si>
  <si>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</si>
  <si>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</si>
  <si>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</si>
  <si>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</si>
  <si>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</si>
  <si>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</si>
  <si>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</si>
  <si>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</si>
  <si>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</si>
  <si>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</si>
  <si>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</si>
  <si>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</si>
  <si>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</si>
  <si>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</si>
  <si>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</si>
  <si>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</si>
  <si>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</si>
  <si>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</si>
  <si>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</si>
  <si>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</si>
  <si>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</si>
  <si>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</si>
  <si>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</si>
  <si>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</si>
  <si>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</si>
  <si>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</si>
  <si>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</si>
  <si>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</si>
  <si>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</si>
  <si>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</si>
  <si>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</si>
  <si>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</si>
  <si>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</si>
  <si>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</si>
  <si>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</si>
  <si>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</si>
  <si>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</si>
  <si>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</si>
  <si>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</si>
  <si>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</si>
  <si>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</si>
  <si>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</si>
  <si>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</si>
  <si>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</si>
  <si>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</si>
  <si>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</si>
  <si>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</si>
  <si>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</si>
  <si>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</si>
  <si>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</si>
  <si>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</si>
  <si>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</si>
  <si>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</si>
  <si>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</si>
  <si>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</si>
  <si>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</si>
  <si>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</si>
  <si>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</si>
  <si>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</si>
  <si>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</si>
  <si>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</si>
  <si>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</si>
  <si>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</si>
  <si>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</si>
  <si>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</si>
  <si>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</si>
  <si>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</si>
  <si>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</si>
  <si>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</si>
  <si>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</si>
  <si>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</si>
  <si>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</si>
  <si>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</si>
  <si>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</si>
  <si>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</si>
  <si>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</si>
  <si>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</si>
  <si>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</si>
  <si>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</si>
  <si>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</si>
  <si>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</si>
  <si>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</si>
  <si>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</si>
  <si>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</si>
  <si>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</si>
  <si>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</si>
  <si>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</si>
  <si>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</si>
  <si>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</si>
  <si>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</si>
  <si>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</si>
  <si>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</si>
  <si>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</si>
  <si>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</si>
  <si>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</si>
  <si>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</si>
  <si>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</si>
  <si>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</si>
  <si>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</si>
  <si>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</si>
  <si>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</si>
  <si>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</si>
  <si>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</si>
  <si>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</si>
  <si>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</si>
  <si>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</si>
  <si>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</si>
  <si>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</si>
  <si>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</si>
  <si>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</si>
  <si>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</si>
  <si>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</si>
  <si>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</si>
  <si>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</si>
  <si>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</si>
  <si>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</si>
  <si>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</si>
  <si>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</si>
  <si>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</si>
  <si>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</si>
  <si>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</si>
  <si>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</si>
  <si>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</si>
  <si>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</si>
  <si>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</si>
  <si>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</si>
  <si>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</si>
  <si>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</si>
  <si>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</si>
  <si>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</si>
  <si>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</si>
  <si>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</si>
  <si>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</si>
  <si>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</si>
  <si>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</si>
  <si>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</si>
  <si>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</si>
  <si>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</si>
  <si>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</si>
  <si>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</si>
  <si>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</si>
  <si>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</si>
  <si>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</si>
  <si>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</si>
  <si>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</si>
  <si>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</si>
  <si>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</si>
  <si>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</si>
  <si>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</si>
  <si>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</si>
  <si>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</si>
  <si>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</si>
  <si>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</si>
  <si>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</si>
  <si>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</si>
  <si>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</si>
  <si>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</si>
  <si>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</si>
  <si>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</si>
  <si>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</si>
  <si>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</si>
  <si>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</si>
  <si>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</si>
  <si>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</si>
  <si>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</si>
  <si>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</si>
  <si>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</si>
  <si>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</si>
  <si>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</si>
  <si>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</si>
  <si>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</si>
  <si>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</si>
  <si>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</si>
  <si>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</si>
  <si>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</si>
  <si>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</si>
  <si>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</si>
  <si>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</si>
  <si>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</si>
  <si>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</si>
  <si>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</si>
  <si>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</si>
  <si>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</si>
  <si>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</si>
  <si>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</si>
  <si>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</si>
  <si>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</si>
  <si>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</si>
  <si>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</si>
  <si>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</si>
  <si>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</si>
  <si>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</si>
  <si>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</si>
  <si>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</si>
  <si>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</si>
  <si>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</si>
  <si>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</si>
  <si>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</si>
  <si>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</si>
  <si>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</si>
  <si>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</si>
  <si>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</si>
  <si>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</si>
  <si>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</si>
  <si>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</si>
  <si>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</si>
  <si>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</si>
  <si>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</si>
  <si>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</si>
  <si>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</si>
  <si>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</si>
  <si>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</si>
  <si>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</si>
  <si>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</si>
  <si>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</si>
  <si>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</si>
  <si>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</si>
  <si>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</si>
  <si>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</si>
  <si>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</si>
  <si>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</si>
  <si>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</si>
  <si>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</si>
  <si>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</si>
  <si>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</si>
  <si>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</si>
  <si>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</si>
  <si>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</si>
  <si>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</si>
  <si>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</si>
  <si>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</si>
  <si>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</si>
  <si>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</si>
  <si>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</si>
  <si>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</si>
  <si>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</si>
  <si>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</si>
  <si>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</si>
  <si>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</si>
  <si>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</si>
  <si>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</si>
  <si>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</si>
  <si>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</si>
  <si>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</si>
  <si>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</si>
  <si>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</si>
  <si>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</si>
  <si>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</si>
  <si>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</si>
  <si>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</si>
  <si>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</si>
  <si>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</si>
  <si>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</si>
  <si>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</si>
  <si>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</si>
  <si>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</si>
  <si>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</si>
  <si>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</si>
  <si>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</si>
  <si>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</si>
  <si>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</si>
  <si>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</si>
  <si>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</si>
  <si>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</si>
  <si>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</si>
  <si>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</si>
  <si>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</si>
  <si>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</si>
  <si>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</si>
  <si>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</si>
  <si>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</si>
  <si>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</si>
  <si>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</si>
  <si>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</si>
  <si>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</si>
  <si>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</si>
  <si>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</si>
  <si>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</si>
  <si>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</si>
  <si>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</si>
  <si>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</si>
  <si>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</si>
  <si>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</si>
  <si>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</si>
  <si>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</si>
  <si>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</si>
  <si>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</si>
  <si>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</si>
  <si>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</si>
  <si>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</si>
  <si>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</si>
  <si>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</si>
  <si>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</si>
  <si>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</si>
  <si>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</si>
  <si>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</si>
  <si>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</si>
  <si>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</si>
  <si>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</si>
  <si>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</si>
  <si>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</si>
  <si>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</si>
  <si>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</si>
  <si>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</si>
  <si>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</si>
  <si>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</si>
  <si>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</si>
  <si>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</si>
  <si>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</si>
  <si>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</si>
  <si>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</si>
  <si>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</si>
  <si>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</si>
  <si>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</si>
  <si>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</si>
  <si>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</si>
  <si>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</si>
  <si>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</si>
  <si>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</si>
  <si>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</si>
  <si>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</si>
  <si>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</si>
  <si>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</si>
  <si>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</si>
  <si>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</si>
  <si>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</si>
  <si>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</si>
  <si>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</si>
  <si>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</si>
  <si>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</si>
  <si>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</si>
  <si>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</si>
  <si>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</si>
  <si>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</si>
  <si>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</si>
  <si>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</si>
  <si>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</si>
  <si>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</si>
  <si>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</si>
  <si>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</si>
  <si>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</si>
  <si>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</si>
  <si>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</si>
  <si>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</si>
  <si>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</si>
  <si>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</si>
  <si>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</si>
  <si>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</si>
  <si>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</si>
  <si>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</si>
  <si>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</si>
  <si>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</si>
  <si>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</si>
  <si>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</si>
  <si>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</si>
  <si>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</si>
  <si>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</si>
  <si>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</si>
  <si>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</si>
  <si>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</si>
  <si>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</si>
  <si>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</si>
  <si>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</si>
  <si>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</si>
  <si>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</si>
  <si>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</si>
  <si>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</si>
  <si>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</si>
  <si>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</si>
  <si>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</si>
  <si>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</si>
  <si>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</si>
  <si>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</si>
  <si>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</si>
  <si>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</si>
  <si>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</si>
  <si>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</si>
  <si>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</si>
  <si>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</si>
  <si>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</si>
  <si>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</si>
  <si>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</si>
  <si>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</si>
  <si>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</si>
  <si>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</si>
  <si>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</si>
  <si>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</si>
  <si>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</si>
  <si>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</si>
  <si>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</si>
  <si>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</si>
  <si>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</si>
  <si>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</si>
  <si>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</si>
  <si>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</si>
  <si>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</si>
  <si>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</si>
  <si>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</si>
  <si>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</si>
  <si>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</si>
  <si>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</si>
  <si>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</si>
  <si>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</si>
  <si>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</si>
  <si>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</si>
  <si>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</si>
  <si>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</si>
  <si>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</si>
  <si>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</si>
  <si>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</si>
  <si>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</si>
  <si>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</si>
  <si>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</si>
  <si>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</si>
  <si>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</si>
  <si>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</si>
  <si>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</si>
  <si>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</si>
  <si>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</si>
  <si>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</si>
  <si>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</si>
  <si>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</si>
  <si>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</si>
  <si>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</si>
  <si>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</si>
  <si>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</si>
  <si>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</si>
  <si>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</si>
  <si>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</si>
  <si>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</si>
  <si>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</si>
  <si>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</si>
  <si>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</si>
  <si>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</si>
  <si>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</si>
  <si>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</si>
  <si>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</si>
  <si>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</si>
  <si>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</si>
  <si>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</si>
  <si>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</si>
  <si>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</si>
  <si>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</si>
  <si>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</si>
  <si>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</si>
  <si>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</si>
  <si>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</si>
  <si>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</si>
  <si>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</si>
  <si>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</si>
  <si>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</si>
  <si>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</si>
  <si>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</si>
  <si>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</si>
  <si>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</si>
  <si>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</si>
  <si>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</si>
  <si>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</si>
  <si>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</si>
  <si>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</si>
  <si>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</si>
  <si>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</si>
  <si>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</si>
  <si>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</si>
  <si>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</si>
  <si>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</si>
  <si>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</si>
  <si>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</si>
  <si>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</si>
  <si>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</si>
  <si>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</si>
  <si>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</si>
  <si>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</si>
  <si>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</si>
  <si>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</si>
  <si>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</si>
  <si>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</si>
  <si>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</si>
  <si>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</si>
  <si>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</si>
  <si>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</si>
  <si>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</si>
  <si>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</si>
  <si>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</si>
  <si>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</si>
  <si>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</si>
  <si>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</si>
  <si>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</si>
  <si>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</si>
  <si>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</si>
  <si>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</si>
  <si>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</si>
  <si>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</si>
  <si>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</si>
  <si>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</si>
  <si>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</si>
  <si>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</si>
  <si>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</si>
  <si>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</si>
  <si>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</si>
  <si>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</si>
  <si>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</si>
  <si>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</si>
  <si>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</si>
  <si>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</si>
  <si>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</si>
  <si>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</si>
  <si>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</si>
  <si>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</si>
  <si>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</si>
  <si>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</si>
  <si>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</si>
  <si>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</si>
  <si>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</si>
  <si>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</si>
  <si>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</si>
  <si>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</si>
  <si>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</si>
  <si>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</si>
  <si>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</si>
  <si>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</si>
  <si>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</si>
  <si>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</si>
  <si>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</si>
  <si>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</si>
  <si>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</si>
  <si>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</si>
  <si>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</si>
  <si>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</si>
  <si>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</si>
  <si>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</si>
  <si>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</si>
  <si>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</si>
  <si>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</si>
  <si>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</si>
  <si>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</si>
  <si>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</si>
  <si>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</si>
  <si>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</si>
  <si>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</si>
  <si>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</si>
  <si>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</si>
  <si>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</si>
  <si>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</si>
  <si>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</si>
  <si>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</si>
  <si>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</si>
  <si>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</si>
  <si>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</si>
  <si>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</si>
  <si>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</si>
  <si>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</si>
  <si>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</si>
  <si>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</si>
  <si>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</si>
  <si>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</si>
  <si>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</si>
  <si>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</si>
  <si>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</si>
  <si>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</si>
  <si>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</si>
  <si>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</si>
  <si>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</si>
  <si>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</si>
  <si>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</si>
  <si>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</si>
  <si>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</si>
  <si>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</si>
  <si>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</si>
  <si>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</si>
  <si>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</si>
  <si>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</si>
  <si>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</si>
  <si>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</si>
  <si>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</si>
  <si>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</si>
  <si>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</si>
  <si>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</si>
  <si>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</si>
  <si>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</si>
  <si>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</si>
  <si>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</si>
  <si>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</si>
  <si>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</si>
  <si>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</si>
  <si>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</si>
  <si>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</si>
  <si>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</si>
  <si>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</si>
  <si>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</si>
  <si>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</si>
  <si>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</si>
  <si>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</si>
  <si>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</si>
  <si>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</si>
  <si>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</si>
  <si>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</si>
  <si>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</si>
  <si>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</si>
  <si>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</si>
  <si>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</si>
  <si>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</si>
  <si>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</si>
  <si>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</si>
  <si>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</si>
  <si>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</si>
  <si>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</si>
  <si>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</si>
  <si>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</si>
  <si>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</si>
  <si>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</si>
  <si>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</si>
  <si>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</si>
  <si>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</si>
  <si>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</si>
  <si>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</si>
  <si>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</si>
  <si>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</si>
  <si>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</si>
  <si>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</si>
  <si>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</si>
  <si>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</si>
  <si>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</si>
  <si>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</si>
  <si>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</si>
  <si>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</si>
  <si>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</si>
  <si>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</si>
  <si>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</si>
  <si>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</si>
  <si>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</si>
  <si>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</si>
  <si>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</si>
  <si>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</si>
  <si>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</si>
  <si>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</si>
  <si>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</si>
  <si>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</si>
  <si>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</si>
  <si>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</si>
  <si>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</si>
  <si>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</si>
  <si>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</si>
  <si>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</si>
  <si>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</si>
  <si>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</si>
  <si>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</si>
  <si>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</si>
  <si>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</si>
  <si>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</si>
  <si>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</si>
  <si>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</si>
  <si>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</si>
  <si>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</si>
  <si>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</si>
  <si>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</si>
  <si>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</si>
  <si>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</si>
  <si>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</si>
  <si>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</si>
  <si>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</si>
  <si>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</si>
  <si>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</si>
  <si>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</si>
  <si>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</si>
  <si>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</si>
  <si>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</si>
  <si>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</si>
  <si>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</si>
  <si>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</si>
  <si>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</si>
  <si>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</si>
  <si>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</si>
  <si>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</si>
  <si>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</si>
  <si>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</si>
  <si>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</si>
  <si>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</si>
  <si>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</si>
  <si>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</si>
  <si>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</si>
  <si>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</si>
  <si>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</si>
  <si>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</si>
  <si>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</si>
  <si>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</si>
  <si>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</si>
  <si>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</si>
  <si>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</si>
  <si>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</si>
  <si>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</si>
  <si>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</si>
  <si>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</si>
  <si>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</si>
  <si>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</si>
  <si>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</si>
  <si>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</si>
  <si>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</si>
  <si>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</si>
  <si>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</si>
  <si>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</si>
  <si>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</si>
  <si>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</si>
  <si>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</si>
  <si>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</si>
  <si>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</si>
  <si>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</si>
  <si>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</si>
  <si>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</si>
  <si>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</si>
  <si>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</si>
  <si>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</si>
  <si>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</si>
  <si>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</si>
  <si>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</si>
  <si>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</si>
  <si>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</si>
  <si>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</si>
  <si>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</si>
  <si>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</si>
  <si>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</si>
  <si>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</si>
  <si>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</si>
  <si>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</si>
  <si>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</si>
  <si>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</si>
  <si>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</si>
  <si>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</si>
  <si>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</si>
  <si>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</si>
  <si>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</si>
  <si>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</si>
  <si>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</si>
  <si>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</si>
  <si>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</si>
  <si>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</si>
  <si>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</si>
  <si>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</si>
  <si>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</si>
  <si>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</si>
  <si>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</si>
  <si>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</si>
  <si>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</si>
  <si>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</si>
  <si>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</si>
  <si>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</si>
  <si>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</si>
  <si>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</si>
  <si>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</si>
  <si>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</si>
  <si>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</si>
  <si>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</si>
  <si>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</si>
  <si>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</si>
  <si>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</si>
  <si>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</si>
  <si>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</si>
  <si>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</si>
  <si>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</si>
  <si>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</si>
  <si>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</si>
  <si>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</si>
  <si>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</si>
  <si>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</si>
  <si>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</si>
  <si>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</si>
  <si>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</si>
  <si>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</si>
  <si>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</si>
  <si>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</si>
  <si>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</si>
  <si>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</si>
  <si>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</si>
  <si>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</si>
  <si>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</si>
  <si>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</si>
  <si>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</si>
  <si>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</si>
  <si>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</si>
  <si>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</si>
  <si>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</si>
  <si>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</si>
  <si>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</si>
  <si>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</si>
  <si>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</si>
  <si>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</si>
  <si>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</si>
  <si>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</si>
  <si>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</si>
  <si>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</si>
  <si>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</si>
  <si>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</si>
  <si>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</si>
  <si>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</si>
  <si>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</si>
  <si>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</si>
  <si>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</si>
  <si>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</si>
  <si>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</si>
  <si>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</si>
  <si>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</si>
  <si>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</si>
  <si>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</si>
  <si>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</si>
  <si>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</si>
  <si>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</si>
  <si>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</si>
  <si>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</si>
  <si>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</si>
  <si>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</si>
  <si>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</si>
  <si>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</si>
  <si>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</si>
  <si>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</si>
  <si>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</si>
  <si>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</si>
  <si>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</si>
  <si>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</si>
  <si>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</si>
  <si>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</si>
  <si>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</si>
  <si>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</si>
  <si>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</si>
  <si>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</si>
  <si>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</si>
  <si>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</si>
  <si>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</si>
  <si>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</si>
  <si>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</si>
  <si>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</si>
  <si>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</si>
  <si>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</si>
  <si>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</si>
  <si>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</si>
  <si>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</si>
  <si>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</si>
  <si>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</si>
  <si>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</si>
  <si>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</si>
  <si>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</si>
  <si>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</si>
  <si>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</si>
  <si>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</si>
  <si>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</si>
  <si>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</si>
  <si>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</si>
  <si>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</si>
  <si>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</si>
  <si>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</si>
  <si>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</si>
  <si>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</si>
  <si>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</si>
  <si>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</si>
  <si>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</si>
  <si>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</si>
  <si>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</si>
  <si>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</si>
  <si>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</si>
  <si>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</si>
  <si>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</si>
  <si>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</si>
  <si>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</si>
  <si>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</si>
  <si>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</si>
  <si>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</si>
  <si>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</si>
  <si>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</si>
  <si>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</si>
  <si>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</si>
  <si>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</si>
  <si>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</si>
  <si>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</si>
  <si>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</si>
  <si>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</si>
  <si>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</si>
  <si>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</si>
  <si>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</si>
  <si>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</si>
  <si>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</si>
  <si>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</si>
  <si>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</si>
  <si>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</si>
  <si>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</si>
  <si>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</si>
  <si>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</si>
  <si>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</si>
  <si>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</si>
  <si>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</si>
  <si>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</si>
  <si>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</si>
  <si>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</si>
  <si>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</si>
  <si>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</si>
  <si>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</si>
  <si>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</si>
  <si>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</si>
  <si>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</si>
  <si>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</si>
  <si>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</si>
  <si>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</si>
  <si>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</si>
  <si>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</si>
  <si>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</si>
  <si>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</si>
  <si>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</si>
  <si>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</si>
  <si>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</si>
  <si>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</si>
  <si>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</si>
  <si>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</si>
  <si>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</si>
  <si>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</si>
  <si>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</si>
  <si>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</si>
  <si>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</si>
  <si>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</si>
  <si>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</si>
  <si>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</si>
  <si>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</si>
  <si>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</si>
  <si>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</si>
  <si>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</si>
  <si>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</si>
  <si>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</si>
  <si>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</si>
  <si>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</si>
  <si>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</si>
  <si>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</si>
  <si>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</si>
  <si>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</si>
  <si>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</si>
  <si>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</si>
  <si>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</si>
  <si>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</si>
  <si>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</si>
  <si>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</si>
  <si>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</si>
  <si>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</si>
  <si>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</si>
  <si>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</si>
  <si>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</si>
  <si>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</si>
  <si>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</si>
  <si>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</si>
  <si>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</si>
  <si>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</si>
  <si>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</si>
  <si>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</si>
  <si>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</si>
  <si>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</si>
  <si>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</si>
  <si>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</si>
  <si>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</si>
  <si>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</si>
  <si>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</si>
  <si>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</si>
  <si>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</si>
  <si>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</si>
  <si>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</si>
  <si>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</si>
  <si>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</si>
  <si>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</si>
  <si>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</si>
  <si>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</si>
  <si>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</si>
  <si>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</si>
  <si>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</si>
  <si>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</si>
  <si>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</si>
  <si>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</si>
  <si>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</si>
  <si>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</si>
  <si>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</si>
  <si>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</si>
  <si>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</si>
  <si>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</si>
  <si>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</si>
  <si>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</si>
  <si>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</si>
  <si>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</si>
  <si>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</si>
  <si>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</si>
  <si>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</si>
  <si>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</si>
  <si>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</si>
  <si>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</si>
  <si>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</si>
  <si>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</si>
  <si>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</si>
  <si>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</si>
  <si>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</si>
  <si>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</si>
  <si>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</si>
  <si>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</si>
  <si>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</si>
  <si>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</si>
  <si>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</si>
  <si>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</si>
  <si>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</si>
  <si>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</si>
  <si>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</si>
  <si>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</si>
  <si>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</si>
  <si>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</si>
  <si>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</si>
  <si>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</si>
  <si>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</si>
  <si>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</si>
  <si>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</si>
  <si>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</si>
  <si>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</si>
  <si>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</si>
  <si>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</si>
  <si>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</si>
  <si>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</si>
  <si>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</si>
  <si>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</si>
  <si>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</si>
  <si>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</si>
  <si>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</si>
  <si>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</si>
  <si>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</si>
  <si>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</si>
  <si>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</si>
  <si>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</si>
  <si>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</si>
  <si>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</si>
  <si>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</si>
  <si>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</si>
  <si>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</si>
  <si>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</si>
  <si>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</si>
  <si>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</si>
  <si>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</si>
  <si>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</si>
  <si>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</si>
  <si>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</si>
  <si>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</si>
  <si>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</si>
  <si>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</si>
  <si>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</si>
  <si>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</si>
  <si>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</si>
  <si>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</si>
  <si>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</si>
  <si>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</si>
  <si>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</si>
  <si>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</si>
  <si>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</si>
  <si>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</si>
  <si>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</si>
  <si>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</si>
  <si>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</si>
  <si>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</si>
  <si>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</si>
  <si>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</si>
  <si>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</si>
  <si>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</si>
  <si>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</si>
  <si>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</si>
  <si>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</si>
  <si>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</si>
  <si>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</si>
  <si>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</si>
  <si>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</si>
  <si>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</si>
  <si>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</si>
  <si>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</si>
  <si>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</si>
  <si>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</si>
  <si>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</si>
  <si>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</si>
  <si>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</si>
  <si>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</si>
  <si>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</si>
  <si>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</si>
  <si>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</si>
  <si>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</si>
  <si>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</si>
  <si>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</si>
  <si>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</si>
  <si>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</si>
  <si>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</si>
  <si>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</si>
  <si>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</si>
  <si>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</si>
  <si>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</si>
  <si>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</si>
  <si>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</si>
  <si>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</si>
  <si>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</si>
  <si>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</si>
  <si>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</si>
  <si>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</si>
  <si>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</si>
  <si>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</si>
  <si>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</si>
  <si>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</si>
  <si>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</si>
  <si>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</si>
  <si>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</si>
  <si>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</si>
  <si>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</si>
  <si>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</si>
  <si>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</si>
  <si>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</si>
  <si>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</si>
  <si>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</si>
  <si>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</si>
  <si>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</si>
  <si>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</si>
  <si>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</si>
  <si>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</si>
  <si>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</si>
  <si>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</si>
  <si>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</si>
  <si>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</si>
  <si>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</si>
  <si>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</si>
  <si>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</si>
  <si>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</si>
  <si>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</si>
  <si>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</si>
  <si>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</si>
  <si>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</si>
  <si>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</si>
  <si>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</si>
  <si>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</si>
  <si>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</si>
  <si>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</si>
  <si>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</si>
  <si>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</si>
  <si>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</si>
  <si>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</si>
  <si>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</si>
  <si>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</si>
  <si>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</si>
  <si>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</si>
  <si>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</si>
  <si>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</si>
  <si>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</si>
  <si>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</si>
  <si>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</si>
  <si>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</si>
  <si>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</si>
  <si>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</si>
  <si>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</si>
  <si>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</si>
  <si>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</si>
  <si>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</si>
  <si>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</si>
  <si>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</si>
  <si>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</si>
  <si>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</si>
  <si>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</si>
  <si>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</si>
  <si>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</si>
  <si>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</si>
  <si>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</si>
  <si>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</si>
  <si>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</si>
  <si>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</si>
  <si>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</si>
  <si>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</si>
  <si>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</si>
  <si>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</si>
  <si>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</si>
  <si>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</si>
  <si>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</si>
  <si>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</si>
  <si>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</si>
  <si>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</si>
  <si>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</si>
  <si>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</si>
  <si>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</si>
  <si>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</si>
  <si>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</si>
  <si>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</si>
  <si>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</si>
  <si>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</si>
  <si>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</si>
  <si>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</si>
  <si>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</si>
  <si>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</si>
  <si>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</si>
  <si>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</si>
  <si>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</si>
  <si>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</si>
  <si>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</si>
  <si>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</si>
  <si>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</si>
  <si>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</si>
  <si>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</si>
  <si>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</si>
  <si>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</si>
  <si>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</si>
  <si>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</si>
  <si>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</si>
  <si>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</si>
  <si>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</si>
  <si>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</si>
  <si>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</si>
  <si>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</si>
  <si>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</si>
  <si>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</si>
  <si>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</si>
  <si>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</si>
  <si>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</si>
  <si>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</si>
  <si>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</si>
  <si>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</si>
  <si>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</si>
  <si>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</si>
  <si>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</si>
  <si>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</si>
  <si>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</si>
  <si>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</si>
  <si>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</si>
  <si>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</si>
  <si>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</si>
  <si>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</si>
  <si>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</si>
  <si>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</si>
  <si>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</si>
  <si>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</si>
  <si>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</si>
  <si>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</si>
  <si>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</si>
  <si>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</si>
  <si>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</si>
  <si>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</si>
  <si>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</si>
  <si>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</si>
  <si>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</si>
  <si>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</si>
  <si>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</si>
  <si>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</si>
  <si>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</si>
  <si>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</si>
  <si>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</si>
  <si>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</si>
  <si>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</si>
  <si>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</si>
  <si>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</si>
  <si>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</si>
  <si>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</si>
  <si>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</si>
  <si>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</si>
  <si>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</si>
  <si>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</si>
  <si>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</si>
  <si>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</si>
  <si>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</si>
  <si>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</si>
  <si>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</si>
  <si>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</si>
  <si>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</si>
  <si>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</si>
  <si>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</si>
  <si>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</si>
  <si>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</si>
  <si>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</si>
  <si>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</si>
  <si>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</si>
  <si>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</si>
  <si>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</si>
  <si>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</si>
  <si>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</si>
  <si>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</si>
  <si>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</si>
  <si>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</si>
  <si>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</si>
  <si>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</si>
  <si>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</si>
  <si>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</si>
  <si>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</si>
  <si>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</si>
  <si>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</si>
  <si>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</si>
  <si>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</si>
  <si>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</si>
  <si>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</si>
  <si>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</si>
  <si>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</si>
  <si>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</si>
  <si>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</si>
  <si>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</si>
  <si>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</si>
  <si>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</si>
  <si>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</si>
  <si>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</si>
  <si>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</si>
  <si>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</si>
  <si>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</si>
  <si>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</si>
  <si>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</si>
  <si>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</si>
  <si>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</si>
  <si>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</si>
  <si>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</si>
  <si>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</si>
  <si>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</si>
  <si>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</si>
  <si>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</si>
  <si>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</si>
  <si>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</si>
  <si>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</si>
  <si>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</si>
  <si>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</si>
  <si>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</si>
  <si>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</si>
  <si>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</si>
  <si>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</si>
  <si>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</si>
  <si>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</si>
  <si>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</si>
  <si>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</si>
  <si>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</si>
  <si>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</si>
  <si>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</si>
  <si>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</si>
  <si>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</si>
  <si>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</si>
  <si>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</si>
  <si>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</si>
  <si>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</si>
  <si>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</si>
  <si>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</si>
  <si>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</si>
  <si>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</si>
  <si>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</si>
  <si>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</si>
  <si>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</si>
  <si>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</si>
  <si>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</si>
  <si>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</si>
  <si>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</si>
  <si>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</si>
  <si>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</si>
  <si>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</si>
  <si>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</si>
  <si>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</si>
  <si>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</si>
  <si>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</si>
  <si>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</si>
  <si>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</si>
  <si>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</si>
  <si>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</si>
  <si>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</si>
  <si>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</si>
  <si>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</si>
  <si>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</si>
  <si>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</si>
  <si>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</si>
  <si>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</si>
  <si>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</si>
  <si>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</si>
  <si>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</si>
  <si>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</si>
  <si>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</si>
  <si>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</si>
  <si>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</si>
  <si>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</si>
  <si>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</si>
  <si>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</si>
  <si>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</si>
  <si>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</si>
  <si>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</si>
  <si>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</si>
  <si>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</si>
  <si>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</si>
  <si>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</si>
  <si>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</si>
  <si>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</si>
  <si>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</si>
  <si>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</si>
  <si>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</si>
  <si>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</si>
  <si>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</si>
  <si>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</si>
  <si>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</si>
  <si>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</si>
  <si>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</si>
  <si>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</si>
  <si>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</si>
  <si>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</si>
  <si>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</si>
  <si>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</si>
  <si>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</si>
  <si>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</si>
  <si>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</si>
  <si>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</si>
  <si>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</si>
  <si>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</si>
  <si>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</si>
  <si>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</si>
  <si>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</si>
  <si>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</si>
  <si>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</si>
  <si>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</si>
  <si>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</si>
  <si>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</si>
  <si>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</si>
  <si>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</si>
  <si>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</si>
  <si>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</si>
  <si>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</si>
  <si>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</si>
  <si>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</si>
  <si>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</si>
  <si>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</si>
  <si>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</si>
  <si>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</si>
  <si>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</si>
  <si>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</si>
  <si>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</si>
  <si>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</si>
  <si>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</si>
  <si>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</si>
  <si>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</si>
  <si>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</si>
  <si>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</si>
  <si>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</si>
  <si>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</si>
  <si>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</si>
  <si>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</si>
  <si>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</si>
  <si>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</si>
  <si>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</si>
  <si>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</si>
  <si>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</si>
  <si>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</si>
  <si>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</si>
  <si>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</si>
  <si>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</si>
  <si>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</si>
  <si>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</si>
  <si>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</si>
  <si>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</si>
  <si>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</si>
  <si>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</si>
  <si>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</si>
  <si>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</si>
  <si>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</si>
  <si>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</si>
  <si>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</si>
  <si>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</si>
  <si>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</si>
  <si>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</si>
  <si>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</si>
  <si>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</si>
  <si>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</si>
  <si>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</si>
  <si>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</si>
  <si>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</si>
  <si>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</si>
  <si>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</si>
  <si>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</si>
  <si>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</si>
  <si>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</si>
  <si>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</si>
  <si>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</si>
  <si>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</si>
  <si>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</si>
  <si>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</si>
  <si>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</si>
  <si>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</si>
  <si>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</si>
  <si>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</si>
  <si>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</si>
  <si>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</si>
  <si>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</si>
  <si>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</si>
  <si>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</si>
  <si>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</si>
  <si>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</si>
  <si>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</si>
  <si>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</si>
  <si>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</si>
  <si>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</si>
  <si>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</si>
  <si>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</si>
  <si>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</si>
  <si>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</si>
  <si>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</si>
  <si>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</si>
  <si>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</si>
  <si>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</si>
  <si>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</si>
  <si>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</si>
  <si>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</si>
  <si>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</si>
  <si>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</si>
  <si>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</si>
  <si>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</si>
  <si>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</si>
  <si>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</si>
  <si>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</si>
  <si>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</si>
  <si>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</si>
  <si>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</si>
  <si>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</si>
  <si>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</si>
  <si>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</si>
  <si>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</si>
  <si>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</si>
  <si>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</si>
  <si>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</si>
  <si>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</si>
  <si>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</si>
  <si>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</si>
  <si>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</si>
  <si>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</si>
  <si>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</si>
  <si>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</si>
  <si>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</si>
  <si>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</si>
  <si>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</si>
  <si>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</si>
  <si>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</si>
  <si>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</si>
  <si>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</si>
  <si>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</si>
  <si>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</si>
  <si>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</si>
  <si>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</si>
  <si>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</si>
  <si>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</si>
  <si>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</si>
  <si>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</si>
  <si>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</si>
  <si>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</si>
  <si>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</si>
  <si>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</si>
  <si>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</si>
  <si>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</si>
  <si>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</si>
  <si>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</si>
  <si>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</si>
  <si>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</si>
  <si>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</si>
  <si>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</si>
  <si>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</si>
  <si>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</si>
  <si>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</si>
  <si>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</si>
  <si>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</si>
  <si>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</si>
  <si>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</si>
  <si>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</si>
  <si>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</si>
  <si>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</si>
  <si>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</si>
  <si>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</si>
  <si>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</si>
  <si>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</si>
  <si>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</si>
  <si>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</si>
  <si>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</si>
  <si>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</si>
  <si>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</si>
  <si>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</si>
  <si>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</si>
  <si>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</si>
  <si>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</si>
  <si>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</si>
  <si>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</si>
  <si>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</si>
  <si>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</si>
  <si>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</si>
  <si>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</si>
  <si>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</si>
  <si>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</si>
  <si>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</si>
  <si>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</si>
  <si>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</si>
  <si>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</si>
  <si>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</si>
  <si>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</si>
  <si>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</si>
  <si>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</si>
  <si>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</si>
  <si>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</si>
  <si>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</si>
  <si>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</si>
  <si>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</si>
  <si>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</si>
  <si>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</si>
  <si>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</si>
  <si>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</si>
  <si>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</si>
  <si>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</si>
  <si>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</si>
  <si>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</si>
  <si>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</si>
  <si>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</si>
  <si>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</si>
  <si>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</si>
  <si>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</si>
  <si>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</si>
  <si>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</si>
  <si>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</si>
  <si>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</si>
  <si>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</si>
  <si>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</si>
  <si>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</si>
  <si>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</si>
  <si>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</si>
  <si>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</si>
  <si>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</si>
  <si>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</si>
  <si>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</si>
  <si>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</si>
  <si>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</si>
  <si>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</si>
  <si>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</si>
  <si>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</si>
  <si>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</si>
  <si>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</si>
  <si>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</si>
  <si>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</si>
  <si>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</si>
  <si>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</si>
  <si>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</si>
  <si>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</si>
  <si>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</si>
  <si>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</si>
  <si>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</si>
  <si>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</si>
  <si>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</si>
  <si>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</si>
  <si>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</si>
  <si>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</si>
  <si>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</si>
  <si>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</si>
  <si>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</si>
  <si>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</si>
  <si>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</si>
  <si>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</si>
  <si>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</si>
  <si>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</si>
  <si>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</si>
  <si>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</si>
  <si>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</si>
  <si>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</si>
  <si>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</si>
  <si>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</si>
  <si>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</si>
  <si>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</si>
  <si>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</si>
  <si>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</si>
  <si>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</si>
  <si>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</si>
  <si>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</si>
  <si>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</si>
  <si>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</si>
  <si>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</si>
  <si>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</si>
  <si>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</si>
  <si>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</si>
  <si>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</si>
  <si>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</si>
  <si>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</si>
  <si>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</si>
  <si>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</si>
  <si>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</si>
  <si>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</si>
  <si>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</si>
  <si>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</si>
  <si>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</si>
  <si>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</si>
  <si>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</si>
  <si>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</si>
  <si>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</si>
  <si>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</si>
  <si>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</si>
  <si>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</si>
  <si>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</si>
  <si>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</si>
  <si>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</si>
  <si>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</si>
  <si>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</si>
  <si>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</si>
  <si>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</si>
  <si>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</si>
  <si>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</si>
  <si>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</si>
  <si>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</si>
  <si>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</si>
  <si>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</si>
  <si>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</si>
  <si>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</si>
  <si>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</si>
  <si>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</si>
  <si>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</si>
  <si>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</si>
  <si>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</si>
  <si>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</si>
  <si>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</si>
  <si>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</si>
  <si>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</si>
  <si>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</si>
  <si>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</si>
  <si>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</si>
  <si>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</si>
  <si>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</si>
  <si>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</si>
  <si>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</si>
  <si>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</si>
  <si>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</si>
  <si>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</si>
  <si>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</si>
  <si>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</si>
  <si>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</si>
  <si>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</si>
  <si>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</si>
  <si>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</si>
  <si>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</si>
  <si>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</si>
  <si>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</si>
  <si>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</si>
  <si>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</si>
  <si>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</si>
  <si>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</si>
  <si>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</si>
  <si>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</si>
  <si>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</si>
  <si>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</si>
  <si>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</si>
  <si>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</si>
  <si>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</si>
  <si>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</si>
  <si>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</si>
  <si>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</si>
  <si>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</si>
  <si>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</si>
  <si>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</si>
  <si>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</si>
  <si>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</si>
  <si>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</si>
  <si>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</si>
  <si>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</si>
  <si>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</si>
  <si>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</si>
  <si>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</si>
  <si>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</si>
  <si>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</si>
  <si>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</si>
  <si>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</si>
  <si>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</si>
  <si>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</si>
  <si>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</si>
  <si>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</si>
  <si>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</si>
  <si>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</si>
  <si>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</si>
  <si>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</si>
  <si>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</si>
  <si>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</si>
  <si>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</si>
  <si>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</si>
  <si>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</si>
  <si>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</si>
  <si>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</si>
  <si>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</si>
  <si>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</si>
  <si>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</si>
  <si>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</si>
  <si>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</si>
  <si>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</si>
  <si>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</si>
  <si>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</si>
  <si>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</si>
  <si>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</si>
  <si>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</si>
  <si>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</si>
  <si>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</si>
  <si>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</si>
  <si>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</si>
  <si>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</si>
  <si>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</si>
  <si>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</si>
  <si>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</si>
  <si>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</si>
  <si>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</si>
  <si>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</si>
  <si>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</si>
  <si>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</si>
  <si>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</si>
  <si>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</si>
  <si>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</si>
  <si>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</si>
  <si>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</si>
  <si>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</si>
  <si>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</si>
  <si>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</si>
  <si>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</si>
  <si>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</si>
  <si>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</si>
  <si>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</si>
  <si>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</si>
  <si>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</si>
  <si>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</si>
  <si>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</si>
  <si>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</si>
  <si>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</si>
  <si>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</si>
  <si>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</si>
  <si>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</si>
  <si>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</si>
  <si>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</si>
  <si>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</si>
  <si>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</si>
  <si>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</si>
  <si>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</si>
  <si>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</si>
  <si>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</si>
  <si>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</si>
  <si>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</si>
  <si>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</si>
  <si>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</si>
  <si>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</si>
  <si>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</si>
  <si>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</si>
  <si>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</si>
  <si>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</si>
  <si>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</si>
  <si>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</si>
  <si>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</si>
  <si>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</si>
  <si>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</si>
  <si>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</si>
  <si>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</si>
  <si>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</si>
  <si>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</si>
  <si>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</si>
  <si>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</si>
  <si>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</si>
  <si>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</si>
  <si>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</si>
  <si>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</si>
  <si>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</si>
  <si>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</si>
  <si>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</si>
  <si>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</si>
  <si>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</si>
  <si>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</si>
  <si>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</si>
  <si>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</si>
  <si>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</si>
  <si>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</si>
  <si>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</si>
  <si>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</si>
  <si>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</si>
  <si>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</si>
  <si>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</si>
  <si>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</si>
  <si>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</si>
  <si>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</si>
  <si>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</si>
  <si>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</si>
  <si>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</si>
  <si>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</si>
  <si>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</si>
  <si>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</si>
  <si>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</si>
  <si>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</si>
  <si>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</si>
  <si>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</si>
  <si>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</si>
  <si>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</si>
  <si>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</si>
  <si>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</si>
  <si>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</si>
  <si>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</si>
  <si>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</si>
  <si>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</si>
  <si>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</si>
  <si>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</si>
  <si>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</si>
  <si>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</si>
  <si>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</si>
  <si>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</si>
  <si>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</si>
  <si>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</si>
  <si>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</si>
  <si>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</si>
  <si>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</si>
  <si>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</si>
  <si>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</si>
  <si>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</si>
  <si>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</si>
  <si>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</si>
  <si>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</si>
  <si>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</si>
  <si>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</si>
  <si>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</si>
  <si>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</si>
  <si>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</si>
  <si>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</si>
  <si>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</si>
  <si>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</si>
  <si>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</si>
  <si>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</si>
  <si>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</si>
  <si>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</si>
  <si>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</si>
  <si>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</si>
  <si>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</si>
  <si>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</si>
  <si>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</si>
  <si>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</si>
  <si>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</si>
  <si>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</si>
  <si>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</si>
  <si>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</si>
  <si>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</si>
  <si>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</si>
  <si>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</si>
  <si>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</si>
  <si>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</si>
  <si>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</si>
  <si>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</si>
  <si>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</si>
  <si>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</si>
  <si>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</si>
  <si>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</si>
  <si>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</si>
  <si>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</si>
  <si>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</si>
  <si>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</si>
  <si>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</si>
  <si>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</si>
  <si>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</si>
  <si>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</si>
  <si>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</si>
  <si>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</si>
  <si>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</si>
  <si>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</si>
  <si>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</si>
  <si>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</si>
  <si>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</si>
  <si>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</si>
  <si>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</si>
  <si>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</si>
  <si>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</si>
  <si>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</si>
  <si>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</si>
  <si>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</si>
  <si>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</si>
  <si>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</si>
  <si>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</si>
  <si>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</si>
  <si>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</si>
  <si>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</si>
  <si>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</si>
  <si>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</si>
  <si>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</si>
  <si>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</si>
  <si>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</si>
  <si>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</si>
  <si>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</si>
  <si>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</si>
  <si>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</si>
  <si>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</si>
  <si>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</si>
  <si>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</si>
  <si>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</si>
  <si>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</si>
  <si>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</si>
  <si>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</si>
  <si>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</si>
  <si>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</si>
  <si>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</si>
  <si>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</si>
  <si>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</si>
  <si>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</si>
  <si>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</si>
  <si>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</si>
  <si>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</si>
  <si>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</si>
  <si>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</si>
  <si>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</si>
  <si>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</si>
  <si>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</si>
  <si>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</si>
  <si>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</si>
  <si>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</si>
  <si>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</si>
  <si>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</si>
  <si>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</si>
  <si>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</si>
  <si>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</si>
  <si>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</si>
  <si>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</si>
  <si>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</si>
  <si>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</si>
  <si>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</si>
  <si>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</si>
  <si>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</si>
  <si>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</si>
  <si>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</si>
  <si>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</si>
  <si>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</si>
  <si>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</si>
  <si>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</si>
  <si>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</si>
  <si>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</si>
  <si>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</si>
  <si>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</si>
  <si>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</si>
  <si>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</si>
  <si>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</si>
  <si>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</si>
  <si>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</si>
  <si>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</si>
  <si>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</si>
  <si>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</si>
  <si>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</si>
  <si>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</si>
  <si>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</si>
  <si>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</si>
  <si>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</si>
  <si>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</si>
  <si>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</si>
  <si>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</si>
  <si>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</si>
  <si>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</si>
  <si>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</si>
  <si>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</si>
  <si>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</si>
  <si>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</si>
  <si>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</si>
  <si>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</si>
  <si>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</si>
  <si>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</si>
  <si>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</si>
  <si>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</si>
  <si>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</si>
  <si>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</si>
  <si>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</si>
  <si>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</si>
  <si>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</si>
  <si>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</si>
  <si>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</si>
  <si>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</si>
  <si>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</si>
  <si>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</si>
  <si>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</si>
  <si>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</si>
  <si>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</si>
  <si>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</si>
  <si>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</si>
  <si>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</si>
  <si>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</si>
  <si>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</si>
  <si>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</si>
  <si>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</si>
  <si>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</si>
  <si>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</si>
  <si>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</si>
  <si>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</si>
  <si>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</si>
  <si>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</si>
  <si>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</si>
  <si>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</si>
  <si>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</si>
  <si>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</si>
  <si>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</si>
  <si>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</si>
  <si>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</si>
  <si>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</si>
  <si>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</si>
  <si>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</si>
  <si>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</si>
  <si>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</si>
  <si>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</si>
  <si>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</si>
  <si>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</si>
  <si>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</si>
  <si>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</si>
  <si>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</si>
  <si>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</si>
  <si>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</si>
  <si>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</si>
  <si>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</si>
  <si>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</si>
  <si>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</si>
  <si>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</si>
  <si>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</si>
  <si>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</si>
  <si>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</si>
  <si>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</si>
  <si>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</si>
  <si>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</si>
  <si>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</si>
  <si>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</si>
  <si>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</si>
  <si>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</si>
  <si>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</si>
  <si>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</si>
  <si>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</si>
  <si>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</si>
  <si>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</si>
  <si>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</si>
  <si>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</si>
  <si>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</si>
  <si>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</si>
  <si>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</si>
  <si>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</si>
  <si>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</si>
  <si>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</si>
  <si>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</si>
  <si>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</si>
  <si>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</si>
  <si>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</si>
  <si>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</si>
  <si>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</si>
  <si>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</si>
  <si>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</si>
  <si>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</si>
  <si>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</si>
  <si>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</si>
  <si>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</si>
  <si>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</si>
  <si>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</si>
  <si>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</si>
  <si>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</si>
  <si>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</si>
  <si>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</si>
  <si>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</si>
  <si>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</si>
  <si>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</si>
  <si>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</si>
  <si>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</si>
  <si>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</si>
  <si>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</si>
  <si>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</si>
  <si>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</si>
  <si>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</si>
  <si>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</si>
  <si>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</si>
  <si>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</si>
  <si>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</si>
  <si>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</si>
  <si>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</si>
  <si>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</si>
  <si>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</si>
  <si>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</si>
  <si>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</si>
  <si>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</si>
  <si>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</si>
  <si>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</si>
  <si>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</si>
  <si>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</si>
  <si>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</si>
  <si>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</si>
  <si>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</si>
  <si>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</si>
  <si>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</si>
  <si>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</si>
  <si>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</si>
  <si>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</si>
  <si>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</si>
  <si>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</si>
  <si>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</si>
  <si>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</si>
  <si>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</si>
  <si>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</si>
  <si>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</si>
  <si>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</si>
  <si>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</si>
  <si>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</si>
  <si>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</si>
  <si>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</si>
  <si>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</si>
  <si>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</si>
  <si>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</si>
  <si>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</si>
  <si>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</si>
  <si>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</si>
  <si>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</si>
  <si>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</si>
  <si>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</si>
  <si>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</si>
  <si>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</si>
  <si>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</si>
  <si>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</si>
  <si>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</si>
  <si>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</si>
  <si>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</si>
  <si>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</si>
  <si>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</si>
  <si>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</si>
  <si>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</si>
  <si>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</si>
  <si>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</si>
  <si>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</si>
  <si>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</si>
  <si>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</si>
  <si>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</si>
  <si>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</si>
  <si>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</si>
  <si>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</si>
  <si>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</si>
  <si>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</si>
  <si>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</si>
  <si>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</si>
  <si>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</si>
  <si>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</si>
  <si>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</si>
  <si>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</si>
  <si>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</si>
  <si>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</si>
  <si>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</si>
  <si>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</si>
  <si>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</si>
  <si>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</si>
  <si>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</si>
  <si>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</si>
  <si>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</si>
  <si>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</si>
  <si>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</si>
  <si>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</si>
  <si>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</si>
  <si>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</si>
  <si>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</si>
  <si>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</si>
  <si>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</si>
  <si>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</si>
  <si>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</si>
  <si>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</si>
  <si>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</si>
  <si>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</si>
  <si>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</si>
  <si>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</si>
  <si>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</si>
  <si>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</si>
  <si>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</si>
  <si>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</si>
  <si>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</si>
  <si>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</si>
  <si>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</si>
  <si>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</si>
  <si>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</si>
  <si>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</si>
  <si>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</si>
  <si>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</si>
  <si>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</si>
  <si>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</si>
  <si>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</si>
  <si>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</si>
  <si>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</si>
  <si>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</si>
  <si>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</si>
  <si>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</si>
  <si>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</si>
  <si>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</si>
  <si>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</si>
  <si>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</si>
  <si>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</si>
  <si>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</si>
  <si>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</si>
  <si>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</si>
  <si>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</si>
  <si>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</si>
  <si>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</si>
  <si>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</si>
  <si>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</si>
  <si>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</si>
  <si>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</si>
  <si>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</si>
  <si>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</si>
  <si>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</si>
  <si>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</si>
  <si>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</si>
  <si>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</si>
  <si>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</si>
  <si>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</si>
  <si>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</si>
  <si>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</si>
  <si>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</si>
  <si>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</si>
  <si>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</si>
  <si>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</si>
  <si>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</si>
  <si>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</si>
  <si>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</si>
  <si>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</si>
  <si>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</si>
  <si>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</si>
  <si>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</si>
  <si>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</si>
  <si>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</si>
  <si>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</si>
  <si>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</si>
  <si>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</si>
  <si>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</si>
  <si>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</si>
  <si>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</si>
  <si>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</si>
  <si>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</si>
  <si>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</si>
  <si>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</si>
  <si>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</si>
  <si>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</si>
  <si>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</si>
  <si>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</si>
  <si>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</si>
  <si>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</si>
  <si>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</si>
  <si>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</si>
  <si>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</si>
  <si>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</si>
  <si>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</si>
  <si>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</si>
  <si>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</si>
  <si>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</si>
  <si>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</si>
  <si>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</si>
  <si>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</si>
  <si>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</si>
  <si>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</si>
  <si>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</si>
  <si>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</si>
  <si>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</si>
  <si>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</si>
  <si>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</si>
  <si>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</si>
  <si>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</si>
  <si>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</si>
  <si>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</si>
  <si>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</si>
  <si>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</si>
  <si>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</si>
  <si>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</si>
  <si>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</si>
  <si>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</si>
  <si>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</si>
  <si>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</si>
  <si>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</si>
  <si>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</si>
  <si>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</si>
  <si>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</si>
  <si>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</si>
  <si>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</si>
  <si>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</si>
  <si>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</si>
  <si>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</si>
  <si>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</si>
  <si>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</si>
  <si>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</si>
  <si>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</si>
  <si>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</si>
  <si>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</si>
  <si>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</si>
  <si>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</si>
  <si>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</si>
  <si>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</si>
  <si>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</si>
  <si>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</si>
  <si>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</si>
  <si>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</si>
  <si>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</si>
  <si>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</si>
  <si>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</si>
  <si>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</si>
  <si>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</si>
  <si>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</si>
  <si>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</si>
  <si>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</si>
  <si>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</si>
  <si>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</si>
  <si>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</si>
  <si>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</si>
  <si>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</si>
  <si>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</si>
  <si>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</si>
  <si>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</si>
  <si>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</si>
  <si>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</si>
  <si>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</si>
  <si>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</si>
  <si>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</si>
  <si>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</si>
  <si>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</si>
  <si>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</si>
  <si>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</si>
  <si>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</si>
  <si>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</si>
  <si>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</si>
  <si>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</si>
  <si>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</si>
  <si>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</si>
  <si>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</si>
  <si>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</si>
  <si>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</si>
  <si>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</si>
  <si>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</si>
  <si>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</si>
  <si>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</si>
  <si>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</si>
  <si>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</si>
  <si>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</si>
  <si>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</si>
  <si>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</si>
  <si>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</si>
  <si>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</si>
  <si>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</si>
  <si>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</si>
  <si>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</si>
  <si>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</si>
  <si>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</si>
  <si>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</si>
  <si>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</si>
  <si>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</si>
  <si>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</si>
  <si>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</si>
  <si>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</si>
  <si>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</si>
  <si>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</si>
  <si>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</si>
  <si>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</si>
  <si>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</si>
  <si>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</si>
  <si>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</si>
  <si>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</si>
  <si>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</si>
  <si>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</si>
  <si>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</si>
  <si>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</si>
  <si>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</si>
  <si>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</si>
  <si>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</si>
  <si>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</si>
  <si>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</si>
  <si>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</si>
  <si>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</si>
  <si>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</si>
  <si>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</si>
  <si>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</si>
  <si>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</si>
  <si>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</si>
  <si>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</si>
  <si>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</si>
  <si>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</si>
  <si>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</si>
  <si>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</si>
  <si>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</si>
  <si>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</si>
  <si>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</si>
  <si>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</si>
  <si>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</si>
  <si>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</si>
  <si>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</si>
  <si>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</si>
  <si>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</si>
  <si>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</si>
  <si>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</si>
  <si>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</si>
  <si>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</si>
  <si>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</si>
  <si>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</si>
  <si>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</si>
  <si>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</si>
  <si>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</si>
  <si>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</si>
  <si>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</si>
  <si>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</si>
  <si>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</si>
  <si>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</si>
  <si>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</si>
  <si>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</si>
  <si>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</si>
  <si>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</si>
  <si>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</si>
  <si>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</si>
  <si>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</si>
  <si>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</si>
  <si>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</si>
  <si>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</si>
  <si>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</si>
  <si>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</si>
  <si>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</si>
  <si>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</si>
  <si>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</si>
  <si>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</si>
  <si>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</si>
  <si>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</si>
  <si>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</si>
  <si>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</si>
  <si>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</si>
  <si>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</si>
  <si>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</si>
  <si>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</si>
  <si>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</si>
  <si>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</si>
  <si>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</si>
  <si>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</si>
  <si>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</si>
  <si>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</si>
  <si>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</si>
  <si>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</si>
  <si>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</si>
  <si>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</si>
  <si>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</si>
  <si>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</si>
  <si>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</si>
  <si>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</si>
  <si>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</si>
  <si>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</si>
  <si>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</si>
  <si>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</si>
  <si>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</si>
  <si>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</si>
  <si>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</si>
  <si>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</si>
  <si>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</si>
  <si>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</si>
  <si>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</si>
  <si>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</si>
  <si>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</si>
  <si>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</si>
  <si>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</si>
  <si>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</si>
  <si>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</si>
  <si>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</si>
  <si>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</si>
  <si>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</si>
  <si>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</si>
  <si>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</si>
  <si>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</si>
  <si>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</si>
  <si>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</si>
  <si>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</si>
  <si>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</si>
  <si>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</si>
  <si>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</si>
  <si>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</si>
  <si>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</si>
  <si>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</si>
  <si>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</si>
  <si>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</si>
  <si>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</si>
  <si>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</si>
  <si>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</si>
  <si>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</si>
  <si>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</si>
  <si>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</si>
  <si>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</si>
  <si>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</si>
  <si>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</si>
  <si>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</si>
  <si>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</si>
  <si>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</si>
  <si>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</si>
  <si>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</si>
  <si>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</si>
  <si>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</si>
  <si>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</si>
  <si>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</si>
  <si>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</si>
  <si>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</si>
  <si>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</si>
  <si>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</si>
  <si>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</si>
  <si>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</si>
  <si>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</si>
  <si>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</si>
  <si>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</si>
  <si>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</si>
  <si>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</si>
  <si>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</si>
  <si>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</si>
  <si>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</si>
  <si>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</si>
  <si>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</si>
  <si>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</si>
  <si>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</si>
  <si>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</si>
  <si>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</si>
  <si>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</si>
  <si>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</si>
  <si>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</si>
  <si>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</si>
  <si>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</si>
  <si>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</si>
  <si>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</si>
  <si>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</si>
  <si>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</si>
  <si>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</si>
  <si>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</si>
  <si>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</si>
  <si>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</si>
  <si>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</si>
  <si>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</si>
  <si>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</si>
  <si>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</si>
  <si>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</si>
  <si>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</si>
  <si>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</si>
  <si>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</si>
  <si>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</si>
  <si>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</si>
  <si>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</si>
  <si>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</si>
  <si>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</si>
  <si>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</si>
  <si>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</si>
  <si>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</si>
  <si>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</si>
  <si>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</si>
  <si>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</si>
  <si>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</si>
  <si>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</si>
  <si>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</si>
  <si>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</si>
  <si>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</si>
  <si>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</si>
  <si>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</si>
  <si>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</si>
  <si>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</si>
  <si>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</si>
  <si>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</si>
  <si>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</si>
  <si>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</si>
  <si>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</si>
  <si>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</si>
  <si>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</si>
  <si>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</si>
  <si>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</si>
  <si>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</si>
  <si>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</si>
  <si>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</si>
  <si>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</si>
  <si>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</si>
  <si>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</si>
  <si>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</si>
  <si>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</si>
  <si>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</si>
  <si>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</si>
  <si>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</si>
  <si>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</si>
  <si>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</si>
  <si>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</si>
  <si>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</si>
  <si>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</si>
  <si>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</si>
  <si>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</si>
  <si>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</si>
  <si>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</si>
  <si>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</si>
  <si>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</si>
  <si>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</si>
  <si>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</si>
  <si>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</si>
  <si>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</si>
  <si>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</si>
  <si>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</si>
  <si>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</si>
  <si>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</si>
  <si>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</si>
  <si>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</si>
  <si>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</si>
  <si>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</si>
  <si>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</si>
  <si>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</si>
  <si>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</si>
  <si>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</si>
  <si>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</si>
  <si>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</si>
  <si>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</si>
  <si>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</si>
  <si>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</si>
  <si>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</si>
  <si>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</si>
  <si>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</si>
  <si>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</si>
  <si>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</si>
  <si>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</si>
  <si>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</si>
  <si>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</si>
  <si>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</si>
  <si>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</si>
  <si>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</si>
  <si>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</si>
  <si>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</si>
  <si>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</si>
  <si>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</si>
  <si>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</si>
  <si>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</si>
  <si>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</si>
  <si>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</si>
  <si>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</si>
  <si>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</si>
  <si>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</si>
  <si>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</si>
  <si>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</si>
  <si>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</si>
  <si>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</si>
  <si>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</si>
  <si>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</si>
  <si>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</si>
  <si>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</si>
  <si>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</si>
  <si>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</si>
  <si>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</si>
  <si>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</si>
  <si>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</si>
  <si>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</si>
  <si>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</si>
  <si>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</si>
  <si>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</si>
  <si>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</si>
  <si>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</si>
  <si>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</si>
  <si>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</si>
  <si>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</si>
  <si>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</si>
  <si>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</si>
  <si>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</si>
  <si>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</si>
  <si>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</si>
  <si>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</si>
  <si>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</si>
  <si>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</si>
  <si>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</si>
  <si>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</si>
  <si>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</si>
  <si>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</si>
  <si>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</si>
  <si>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</si>
  <si>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</si>
  <si>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</si>
  <si>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</si>
  <si>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</si>
  <si>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</si>
  <si>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</si>
  <si>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</si>
  <si>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</si>
  <si>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</si>
  <si>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</si>
  <si>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</si>
  <si>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</si>
  <si>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</si>
  <si>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</si>
  <si>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</si>
  <si>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</si>
  <si>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</si>
  <si>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</si>
  <si>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</si>
  <si>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</si>
  <si>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</si>
  <si>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</si>
  <si>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</si>
  <si>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</si>
  <si>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</si>
  <si>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</si>
  <si>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</si>
  <si>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</si>
  <si>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</si>
  <si>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</si>
  <si>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</si>
  <si>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</si>
  <si>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</si>
  <si>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</si>
  <si>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</si>
  <si>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</si>
  <si>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</si>
  <si>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</si>
  <si>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</si>
  <si>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</si>
  <si>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</si>
  <si>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</si>
  <si>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</si>
  <si>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</si>
  <si>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</si>
  <si>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</si>
  <si>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</si>
  <si>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</si>
  <si>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</si>
  <si>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</si>
  <si>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</si>
  <si>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</si>
  <si>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</si>
  <si>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</si>
  <si>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</si>
  <si>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</si>
  <si>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</si>
  <si>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</si>
  <si>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</si>
  <si>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</si>
  <si>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</si>
  <si>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</si>
  <si>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</si>
  <si>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</si>
  <si>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</si>
  <si>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</si>
  <si>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</si>
  <si>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</si>
  <si>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</si>
  <si>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</si>
  <si>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</si>
  <si>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</si>
  <si>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</si>
  <si>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</si>
  <si>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</si>
  <si>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</si>
  <si>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</si>
  <si>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</si>
  <si>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</si>
  <si>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</si>
  <si>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</si>
  <si>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</si>
  <si>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</si>
  <si>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</si>
  <si>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</si>
  <si>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</si>
  <si>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</si>
  <si>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</si>
  <si>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</si>
  <si>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</si>
  <si>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</si>
  <si>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</si>
  <si>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</si>
  <si>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</si>
  <si>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</si>
  <si>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</si>
  <si>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</si>
  <si>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</si>
  <si>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</si>
  <si>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</si>
  <si>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</si>
  <si>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</si>
  <si>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</si>
  <si>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</si>
  <si>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</si>
  <si>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</si>
  <si>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</si>
  <si>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</si>
  <si>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</si>
  <si>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</si>
  <si>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</si>
  <si>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</si>
  <si>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</si>
  <si>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</si>
  <si>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</si>
  <si>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</si>
  <si>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</si>
  <si>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</si>
  <si>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</si>
  <si>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</si>
  <si>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</si>
  <si>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</si>
  <si>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</si>
  <si>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</si>
  <si>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</si>
  <si>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</si>
  <si>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</si>
  <si>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</si>
  <si>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</si>
  <si>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</si>
  <si>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</si>
  <si>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</si>
  <si>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</si>
  <si>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</si>
  <si>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</si>
  <si>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</si>
  <si>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</si>
  <si>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</si>
  <si>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</si>
  <si>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</si>
  <si>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</si>
  <si>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</si>
  <si>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</si>
  <si>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</si>
  <si>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</si>
  <si>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</si>
  <si>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</si>
  <si>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</si>
  <si>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</si>
  <si>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</si>
  <si>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</si>
  <si>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</si>
  <si>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</si>
  <si>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</si>
  <si>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</si>
  <si>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</si>
  <si>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</si>
  <si>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</si>
  <si>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</si>
  <si>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</si>
  <si>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</si>
  <si>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</si>
  <si>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</si>
  <si>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</si>
  <si>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</si>
  <si>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</si>
  <si>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</si>
  <si>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</si>
  <si>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</si>
  <si>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</si>
  <si>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</si>
  <si>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</si>
  <si>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</si>
  <si>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</si>
  <si>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</si>
  <si>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</si>
  <si>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</si>
  <si>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</si>
  <si>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</si>
  <si>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</si>
  <si>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</si>
  <si>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</si>
  <si>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</si>
  <si>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</si>
  <si>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</si>
  <si>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</si>
  <si>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</si>
  <si>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</si>
  <si>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</si>
  <si>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</si>
  <si>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</si>
  <si>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</si>
  <si>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</si>
  <si>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</si>
  <si>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</si>
  <si>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</si>
  <si>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</si>
  <si>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</si>
  <si>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</si>
  <si>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</si>
  <si>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</si>
  <si>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</si>
  <si>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</si>
  <si>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</si>
  <si>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</si>
  <si>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</si>
  <si>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</si>
  <si>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</si>
  <si>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</si>
  <si>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</si>
  <si>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</si>
  <si>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</si>
  <si>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</si>
  <si>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</si>
  <si>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</si>
  <si>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</si>
  <si>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</si>
  <si>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</si>
  <si>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</si>
  <si>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</si>
  <si>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</si>
  <si>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</si>
  <si>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</si>
  <si>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</si>
  <si>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</si>
  <si>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</si>
  <si>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</si>
  <si>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</si>
  <si>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</si>
  <si>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</si>
  <si>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</si>
  <si>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</si>
  <si>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</si>
  <si>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</si>
  <si>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</si>
  <si>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</si>
  <si>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</si>
  <si>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</si>
  <si>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</si>
  <si>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</si>
  <si>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</si>
  <si>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</si>
  <si>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</si>
  <si>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</si>
  <si>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</si>
  <si>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</si>
  <si>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</si>
  <si>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</si>
  <si>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</si>
  <si>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</si>
  <si>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</si>
  <si>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</si>
  <si>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</si>
  <si>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</si>
  <si>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</si>
  <si>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</si>
  <si>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</si>
  <si>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</si>
  <si>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</si>
  <si>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</si>
  <si>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</si>
  <si>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</si>
  <si>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</si>
  <si>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</si>
  <si>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</si>
  <si>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</si>
  <si>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</si>
  <si>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</si>
  <si>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</si>
  <si>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</si>
  <si>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</si>
  <si>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</si>
  <si>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</si>
  <si>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</si>
  <si>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</si>
  <si>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</si>
  <si>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</si>
  <si>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</si>
  <si>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</si>
  <si>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</si>
  <si>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</si>
  <si>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</si>
  <si>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</si>
  <si>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</si>
  <si>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</si>
  <si>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</si>
  <si>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</si>
  <si>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</si>
  <si>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</si>
  <si>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</si>
  <si>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</si>
  <si>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</si>
  <si>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</si>
  <si>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</si>
  <si>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</si>
  <si>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</si>
  <si>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</si>
  <si>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</si>
  <si>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</si>
  <si>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</si>
  <si>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</si>
  <si>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</si>
  <si>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</si>
  <si>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</si>
  <si>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</si>
  <si>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</si>
  <si>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</si>
  <si>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</si>
  <si>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</si>
  <si>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</si>
  <si>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</si>
  <si>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</si>
  <si>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</si>
  <si>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</si>
  <si>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</si>
  <si>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</si>
  <si>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</si>
  <si>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</si>
  <si>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</si>
  <si>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</si>
  <si>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</si>
  <si>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</si>
  <si>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</si>
  <si>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</si>
  <si>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</si>
  <si>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</si>
  <si>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</si>
  <si>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</si>
  <si>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</si>
  <si>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</si>
  <si>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</si>
  <si>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</si>
  <si>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</si>
  <si>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</si>
  <si>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</si>
  <si>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</si>
  <si>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</si>
  <si>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</si>
  <si>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</si>
  <si>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</si>
  <si>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</si>
  <si>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</si>
  <si>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</si>
  <si>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</si>
  <si>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</si>
  <si>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</si>
  <si>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</si>
  <si>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</si>
  <si>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</si>
  <si>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</si>
  <si>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</si>
  <si>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</si>
  <si>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</si>
  <si>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</si>
  <si>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</si>
  <si>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</si>
  <si>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</si>
  <si>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</si>
  <si>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</si>
  <si>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</si>
  <si>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</si>
  <si>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</si>
  <si>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</si>
  <si>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</si>
  <si>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</si>
  <si>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</si>
  <si>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</si>
  <si>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</si>
  <si>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</si>
  <si>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</si>
  <si>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</si>
  <si>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</si>
  <si>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</si>
  <si>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</si>
  <si>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</si>
  <si>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</si>
  <si>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</si>
  <si>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</si>
  <si>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</si>
  <si>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</si>
  <si>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</si>
  <si>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</si>
  <si>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</si>
  <si>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</si>
  <si>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</si>
  <si>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</si>
  <si>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</si>
  <si>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</si>
  <si>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</si>
  <si>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</si>
  <si>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</si>
  <si>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</si>
  <si>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</si>
  <si>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</si>
  <si>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</si>
  <si>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</si>
  <si>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</si>
  <si>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</si>
  <si>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</si>
  <si>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</si>
  <si>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</si>
  <si>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</si>
  <si>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</si>
  <si>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</si>
  <si>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</si>
  <si>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</si>
  <si>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</si>
  <si>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</si>
  <si>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</si>
  <si>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</si>
  <si>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</si>
  <si>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</si>
  <si>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</si>
  <si>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</si>
  <si>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</si>
  <si>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</si>
  <si>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</si>
  <si>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</si>
  <si>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</si>
  <si>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</si>
  <si>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</si>
  <si>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</si>
  <si>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</si>
  <si>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</si>
  <si>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</si>
  <si>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</si>
  <si>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</si>
  <si>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</si>
  <si>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</si>
  <si>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</si>
  <si>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</si>
  <si>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</si>
  <si>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</si>
  <si>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</si>
  <si>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</si>
  <si>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</si>
  <si>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</si>
  <si>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</si>
  <si>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</si>
  <si>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</si>
  <si>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</si>
  <si>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</si>
  <si>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</si>
  <si>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</si>
  <si>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</si>
  <si>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</si>
  <si>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</si>
  <si>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</si>
  <si>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</si>
  <si>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</si>
  <si>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</si>
  <si>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</si>
  <si>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</si>
  <si>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</si>
  <si>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</si>
  <si>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</si>
  <si>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</si>
  <si>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</si>
  <si>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</si>
  <si>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</si>
  <si>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</si>
  <si>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</si>
  <si>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</si>
  <si>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</si>
  <si>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</si>
  <si>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</si>
  <si>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</si>
  <si>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</si>
  <si>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</si>
  <si>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</si>
  <si>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</si>
  <si>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</si>
  <si>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</si>
  <si>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</si>
  <si>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</si>
  <si>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</si>
  <si>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</si>
  <si>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</si>
  <si>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</si>
  <si>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</si>
  <si>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</si>
  <si>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</si>
  <si>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</si>
  <si>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</si>
  <si>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</si>
  <si>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</si>
  <si>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</si>
  <si>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</si>
  <si>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</si>
  <si>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</si>
  <si>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</si>
  <si>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</si>
  <si>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</si>
  <si>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</si>
  <si>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</si>
  <si>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</si>
  <si>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</si>
  <si>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</si>
  <si>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</si>
  <si>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</si>
  <si>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</si>
  <si>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</si>
  <si>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</si>
  <si>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</si>
  <si>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</si>
  <si>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</si>
  <si>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</si>
  <si>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</si>
  <si>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</si>
  <si>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</si>
  <si>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</si>
  <si>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</si>
  <si>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</si>
  <si>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</si>
  <si>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</si>
  <si>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</si>
  <si>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</si>
  <si>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</si>
  <si>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</si>
  <si>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</si>
  <si>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</si>
  <si>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</si>
  <si>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</si>
  <si>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</si>
  <si>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</si>
  <si>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</si>
  <si>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</si>
  <si>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</si>
  <si>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</si>
  <si>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</si>
  <si>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</si>
  <si>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</si>
  <si>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</si>
  <si>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</si>
  <si>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</si>
  <si>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</si>
  <si>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</si>
  <si>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</si>
  <si>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</si>
  <si>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</si>
  <si>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</si>
  <si>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</si>
  <si>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</si>
  <si>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</si>
  <si>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</si>
  <si>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</si>
  <si>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</si>
  <si>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</si>
  <si>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</si>
  <si>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</si>
  <si>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</si>
  <si>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</si>
  <si>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</si>
  <si>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</si>
  <si>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</si>
  <si>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</si>
  <si>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</si>
  <si>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</si>
  <si>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</si>
  <si>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</si>
  <si>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</si>
  <si>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</si>
  <si>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</si>
  <si>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</si>
  <si>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</si>
  <si>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</si>
  <si>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</si>
  <si>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</si>
  <si>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</si>
  <si>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</si>
  <si>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</si>
  <si>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</si>
  <si>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</si>
  <si>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</si>
  <si>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</si>
  <si>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</si>
  <si>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</si>
  <si>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</si>
  <si>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</si>
  <si>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</si>
  <si>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</si>
  <si>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</si>
  <si>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</si>
  <si>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</si>
  <si>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</si>
  <si>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</si>
  <si>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</si>
  <si>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</si>
  <si>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</si>
  <si>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</si>
  <si>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</si>
  <si>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</si>
  <si>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</si>
  <si>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</si>
  <si>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</si>
  <si>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</si>
  <si>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</si>
  <si>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</si>
  <si>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</si>
  <si>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</si>
  <si>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</si>
  <si>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</si>
  <si>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</si>
  <si>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</si>
  <si>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</si>
  <si>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</si>
  <si>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</si>
  <si>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</si>
  <si>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</si>
  <si>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</si>
  <si>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</si>
  <si>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</si>
  <si>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</si>
  <si>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</si>
  <si>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</si>
  <si>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</si>
  <si>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</si>
  <si>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</si>
  <si>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</si>
  <si>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</si>
  <si>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</si>
  <si>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</si>
  <si>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</si>
  <si>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</si>
  <si>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</si>
  <si>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</si>
  <si>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</si>
  <si>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</si>
  <si>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</si>
  <si>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</si>
  <si>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</si>
  <si>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</si>
  <si>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</si>
  <si>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</si>
  <si>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</si>
  <si>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</si>
  <si>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</si>
  <si>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</si>
  <si>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</si>
  <si>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</si>
  <si>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</si>
  <si>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</si>
  <si>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</si>
  <si>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</si>
  <si>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</si>
  <si>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</si>
  <si>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</si>
  <si>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</si>
  <si>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</si>
  <si>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</si>
  <si>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</si>
  <si>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</si>
  <si>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</si>
  <si>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</si>
  <si>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</si>
  <si>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</si>
  <si>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</si>
  <si>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</si>
  <si>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</si>
  <si>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</si>
  <si>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</si>
  <si>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</si>
  <si>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</si>
  <si>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</si>
  <si>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</si>
  <si>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</si>
  <si>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</si>
  <si>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</si>
  <si>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</si>
  <si>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</si>
  <si>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</si>
  <si>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</si>
  <si>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</si>
  <si>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</si>
  <si>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</si>
  <si>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</si>
  <si>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</si>
  <si>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</si>
  <si>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</si>
  <si>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</si>
  <si>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</si>
  <si>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</si>
  <si>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</si>
  <si>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</si>
  <si>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</si>
  <si>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</si>
  <si>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</si>
  <si>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</si>
  <si>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</si>
  <si>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</si>
  <si>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</si>
  <si>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</si>
  <si>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</si>
  <si>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</si>
  <si>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</si>
  <si>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</si>
  <si>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</si>
  <si>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</si>
  <si>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</si>
  <si>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</si>
  <si>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</si>
  <si>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</si>
  <si>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</si>
  <si>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</si>
  <si>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</si>
  <si>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</si>
  <si>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</si>
  <si>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</si>
  <si>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</si>
  <si>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</si>
  <si>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</si>
  <si>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</si>
  <si>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</si>
  <si>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</si>
  <si>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</si>
  <si>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</si>
  <si>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</si>
  <si>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</si>
  <si>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</si>
  <si>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</si>
  <si>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</si>
  <si>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</si>
  <si>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</si>
  <si>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</si>
  <si>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</si>
  <si>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</si>
  <si>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</si>
  <si>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</si>
  <si>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</si>
  <si>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</si>
  <si>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</si>
  <si>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</si>
  <si>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</si>
  <si>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</si>
  <si>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</si>
  <si>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</si>
  <si>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</si>
  <si>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</si>
  <si>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</si>
  <si>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</si>
  <si>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</si>
  <si>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</si>
  <si>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</si>
  <si>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</si>
  <si>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</si>
  <si>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</si>
  <si>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</si>
  <si>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</si>
  <si>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</si>
  <si>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</si>
  <si>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</si>
  <si>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</si>
  <si>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</si>
  <si>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</si>
  <si>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</si>
  <si>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</si>
  <si>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</si>
  <si>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</si>
  <si>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</si>
  <si>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</si>
  <si>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</si>
  <si>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</si>
  <si>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</si>
  <si>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</si>
  <si>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</si>
  <si>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</si>
  <si>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</si>
  <si>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</si>
  <si>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</si>
  <si>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</si>
  <si>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</si>
  <si>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</si>
  <si>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</si>
  <si>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</si>
  <si>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</si>
  <si>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</si>
  <si>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</si>
  <si>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</si>
  <si>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</si>
  <si>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</si>
  <si>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</si>
  <si>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</si>
  <si>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</si>
  <si>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</si>
  <si>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</si>
  <si>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</si>
  <si>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</si>
  <si>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</si>
  <si>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</si>
  <si>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</si>
  <si>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</si>
  <si>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</si>
  <si>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</si>
  <si>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</si>
  <si>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</si>
  <si>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</si>
  <si>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</si>
  <si>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</si>
  <si>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</si>
  <si>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</si>
  <si>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</si>
  <si>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</si>
  <si>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</si>
  <si>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</si>
  <si>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</si>
  <si>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</si>
  <si>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</si>
  <si>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</si>
  <si>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</si>
  <si>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</si>
  <si>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</si>
  <si>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</si>
  <si>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</si>
  <si>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</si>
  <si>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</si>
  <si>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</si>
  <si>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</si>
  <si>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</si>
  <si>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</si>
  <si>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</si>
  <si>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</si>
  <si>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</si>
  <si>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</si>
  <si>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</si>
  <si>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</si>
  <si>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</si>
  <si>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</si>
  <si>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</si>
  <si>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</si>
  <si>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</si>
  <si>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</si>
  <si>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</si>
  <si>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</si>
  <si>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</si>
  <si>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</si>
  <si>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</si>
  <si>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</si>
  <si>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</si>
  <si>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</si>
  <si>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</si>
  <si>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</si>
  <si>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</si>
  <si>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</si>
  <si>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</si>
  <si>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</si>
  <si>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</si>
  <si>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</si>
  <si>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</si>
  <si>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</si>
  <si>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</si>
  <si>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</si>
  <si>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</si>
  <si>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</si>
  <si>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</si>
  <si>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</si>
  <si>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</si>
  <si>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</si>
  <si>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</si>
  <si>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</si>
  <si>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</si>
  <si>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</si>
  <si>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</si>
  <si>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</si>
  <si>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</si>
  <si>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</si>
  <si>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</si>
  <si>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</si>
  <si>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</si>
  <si>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</si>
  <si>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</si>
  <si>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</si>
  <si>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</si>
  <si>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</si>
  <si>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</si>
  <si>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</si>
  <si>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</si>
  <si>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</si>
  <si>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</si>
  <si>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</si>
  <si>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</si>
  <si>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</si>
  <si>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</si>
  <si>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</si>
  <si>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</si>
  <si>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</si>
  <si>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</si>
  <si>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</si>
  <si>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</si>
  <si>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</si>
  <si>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</si>
  <si>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</si>
  <si>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</si>
  <si>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</si>
  <si>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</si>
  <si>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</si>
  <si>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</si>
  <si>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</si>
  <si>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</si>
  <si>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</si>
  <si>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</si>
  <si>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</si>
  <si>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</si>
  <si>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</si>
  <si>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</si>
  <si>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</si>
  <si>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</si>
  <si>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</si>
  <si>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</si>
  <si>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</si>
  <si>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</si>
  <si>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</si>
  <si>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</si>
  <si>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</si>
  <si>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</si>
  <si>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</si>
  <si>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</si>
  <si>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</si>
  <si>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</si>
  <si>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</si>
  <si>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</si>
  <si>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</si>
  <si>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</si>
  <si>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</si>
  <si>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</si>
  <si>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</si>
  <si>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</si>
  <si>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</si>
  <si>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</si>
  <si>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</si>
  <si>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</si>
  <si>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</si>
  <si>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</si>
  <si>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</si>
  <si>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</si>
  <si>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</si>
  <si>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</si>
  <si>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</si>
  <si>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</si>
  <si>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</si>
  <si>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</si>
  <si>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</si>
  <si>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</si>
  <si>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</si>
  <si>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</si>
  <si>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</si>
  <si>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</si>
  <si>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</si>
  <si>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</si>
  <si>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</si>
  <si>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</si>
  <si>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</si>
  <si>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</si>
  <si>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</si>
  <si>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</si>
  <si>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</si>
  <si>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</si>
  <si>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</si>
  <si>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</si>
  <si>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</si>
  <si>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</si>
  <si>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</si>
  <si>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</si>
  <si>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</si>
  <si>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</si>
  <si>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</si>
  <si>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</si>
  <si>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</si>
  <si>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</si>
  <si>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</si>
  <si>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</si>
  <si>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</si>
  <si>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</si>
  <si>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</si>
  <si>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</si>
  <si>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</si>
  <si>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</si>
  <si>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</si>
  <si>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</si>
  <si>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</si>
  <si>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</si>
  <si>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</si>
  <si>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</si>
  <si>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</si>
  <si>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</si>
  <si>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</si>
  <si>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</si>
  <si>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</si>
  <si>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</si>
  <si>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</si>
  <si>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</si>
  <si>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</si>
  <si>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</si>
  <si>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</si>
  <si>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</si>
  <si>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</si>
  <si>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</si>
  <si>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</si>
  <si>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</si>
  <si>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</si>
  <si>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</si>
  <si>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</si>
  <si>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</si>
  <si>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</si>
  <si>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</si>
  <si>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</si>
  <si>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</si>
  <si>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</si>
  <si>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</si>
  <si>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</si>
  <si>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</si>
  <si>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</si>
  <si>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</si>
  <si>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</si>
  <si>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</si>
  <si>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</si>
  <si>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</si>
  <si>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</si>
  <si>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</si>
  <si>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</si>
  <si>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</si>
  <si>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</si>
  <si>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</si>
  <si>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</si>
  <si>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</si>
  <si>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</si>
  <si>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</si>
  <si>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</si>
  <si>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</si>
  <si>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</si>
  <si>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</si>
  <si>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</si>
  <si>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</si>
  <si>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</si>
  <si>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</si>
  <si>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</si>
  <si>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</si>
  <si>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</si>
  <si>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</si>
  <si>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</si>
  <si>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</si>
  <si>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</si>
  <si>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</si>
  <si>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</si>
  <si>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</si>
  <si>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</si>
  <si>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</si>
  <si>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</si>
  <si>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</si>
  <si>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</si>
  <si>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</si>
  <si>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</si>
  <si>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</si>
  <si>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</si>
  <si>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</si>
  <si>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</si>
  <si>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</si>
  <si>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</si>
  <si>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</si>
  <si>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</si>
  <si>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</si>
  <si>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</si>
  <si>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</si>
  <si>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</si>
  <si>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</si>
  <si>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</si>
  <si>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</si>
  <si>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</si>
  <si>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</si>
  <si>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</si>
  <si>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</si>
  <si>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</si>
  <si>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</si>
  <si>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</si>
  <si>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</si>
  <si>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</si>
  <si>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</si>
  <si>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</si>
  <si>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</si>
  <si>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</si>
  <si>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</si>
  <si>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</si>
  <si>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</si>
  <si>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</si>
  <si>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</si>
  <si>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</si>
  <si>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</si>
  <si>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</si>
  <si>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</si>
  <si>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</si>
  <si>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</si>
  <si>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</si>
  <si>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</si>
  <si>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</si>
  <si>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</si>
  <si>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</si>
  <si>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</si>
  <si>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</si>
  <si>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</si>
  <si>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</si>
  <si>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</si>
  <si>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</si>
  <si>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</si>
  <si>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</si>
  <si>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</si>
  <si>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</si>
  <si>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</si>
  <si>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</si>
  <si>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</si>
  <si>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</si>
  <si>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</si>
  <si>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</si>
  <si>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</si>
  <si>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</si>
  <si>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</si>
  <si>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</si>
  <si>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</si>
  <si>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</si>
  <si>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</si>
  <si>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</si>
  <si>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</si>
  <si>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</si>
  <si>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</si>
  <si>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</si>
  <si>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</si>
  <si>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</si>
  <si>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</si>
  <si>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</si>
  <si>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</si>
  <si>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</si>
  <si>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</si>
  <si>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</si>
  <si>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</si>
  <si>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</si>
  <si>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</si>
  <si>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</si>
  <si>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</si>
  <si>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</si>
  <si>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</si>
  <si>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</si>
  <si>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</si>
  <si>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</si>
  <si>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</si>
  <si>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</si>
  <si>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</si>
  <si>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</si>
  <si>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</si>
  <si>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</si>
  <si>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</si>
  <si>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</si>
  <si>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</si>
  <si>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</si>
  <si>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</si>
  <si>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</si>
  <si>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</si>
  <si>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</si>
  <si>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</si>
  <si>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</si>
  <si>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</si>
  <si>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</si>
  <si>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</si>
  <si>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</si>
  <si>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</si>
  <si>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</si>
  <si>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</si>
  <si>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</si>
  <si>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</si>
  <si>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</si>
  <si>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</si>
  <si>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</si>
  <si>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</si>
  <si>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</si>
  <si>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</si>
  <si>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</si>
  <si>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</si>
  <si>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</si>
  <si>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</si>
  <si>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</si>
  <si>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</si>
  <si>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</si>
  <si>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</si>
  <si>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</si>
  <si>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</si>
  <si>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</si>
  <si>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</si>
  <si>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</si>
  <si>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</si>
  <si>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</si>
  <si>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</si>
  <si>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</si>
  <si>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</si>
  <si>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</si>
  <si>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</si>
  <si>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</si>
  <si>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</si>
  <si>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</si>
  <si>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</si>
  <si>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</si>
  <si>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</si>
  <si>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</si>
  <si>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</si>
  <si>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</si>
  <si>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</si>
  <si>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</si>
  <si>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</si>
  <si>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</si>
  <si>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</si>
  <si>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</si>
  <si>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</si>
  <si>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</si>
  <si>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</si>
  <si>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</si>
  <si>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</si>
  <si>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</si>
  <si>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</si>
  <si>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</si>
  <si>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</si>
  <si>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</si>
  <si>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</si>
  <si>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</si>
  <si>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</si>
  <si>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</si>
  <si>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</si>
  <si>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</si>
  <si>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</si>
  <si>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</si>
  <si>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</si>
  <si>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</si>
  <si>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</si>
  <si>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</si>
  <si>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</si>
  <si>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</si>
  <si>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</si>
  <si>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</si>
  <si>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</si>
  <si>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</si>
  <si>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</si>
  <si>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</si>
  <si>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</si>
  <si>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</si>
  <si>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</si>
  <si>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</si>
  <si>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</si>
  <si>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</si>
  <si>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</si>
  <si>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</si>
  <si>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</si>
  <si>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</si>
  <si>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</si>
  <si>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</si>
  <si>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</si>
  <si>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</si>
  <si>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</si>
  <si>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</si>
  <si>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</si>
  <si>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</si>
  <si>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</si>
  <si>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</si>
  <si>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</si>
  <si>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</si>
  <si>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</si>
  <si>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</si>
  <si>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</si>
  <si>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</si>
  <si>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</si>
  <si>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</si>
  <si>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</si>
  <si>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</si>
  <si>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</si>
  <si>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</si>
  <si>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</si>
  <si>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</si>
  <si>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</si>
  <si>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</si>
  <si>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</si>
  <si>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</si>
  <si>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</si>
  <si>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</si>
  <si>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</si>
  <si>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</si>
  <si>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</si>
  <si>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</si>
  <si>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</si>
  <si>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</si>
  <si>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</si>
  <si>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</si>
  <si>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</si>
  <si>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</si>
  <si>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</si>
  <si>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</si>
  <si>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</si>
  <si>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</si>
  <si>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</si>
  <si>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</si>
  <si>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</si>
  <si>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</si>
  <si>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</si>
  <si>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</si>
  <si>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</si>
  <si>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</si>
  <si>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</si>
  <si>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</si>
  <si>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</si>
  <si>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</si>
  <si>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</si>
  <si>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</si>
  <si>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</si>
  <si>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</si>
  <si>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</si>
  <si>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</si>
  <si>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</si>
  <si>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</si>
  <si>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</si>
  <si>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</si>
  <si>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</si>
  <si>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</si>
  <si>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</si>
  <si>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</si>
  <si>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</si>
  <si>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</si>
  <si>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</si>
  <si>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</si>
  <si>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</si>
  <si>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</si>
  <si>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</si>
  <si>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</si>
  <si>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</si>
  <si>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</si>
  <si>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</si>
  <si>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</si>
  <si>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</si>
  <si>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</si>
  <si>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</si>
  <si>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</si>
  <si>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</si>
  <si>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</si>
  <si>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</si>
  <si>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</si>
  <si>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</si>
  <si>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</si>
  <si>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</si>
  <si>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</si>
  <si>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</si>
  <si>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</si>
  <si>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</si>
  <si>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</si>
  <si>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</si>
  <si>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</si>
  <si>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</si>
  <si>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</si>
  <si>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</si>
  <si>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</si>
  <si>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</si>
  <si>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</si>
  <si>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</si>
  <si>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</si>
  <si>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</si>
  <si>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</si>
  <si>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</si>
  <si>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</si>
  <si>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</si>
  <si>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</si>
  <si>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</si>
  <si>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</si>
  <si>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</si>
  <si>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</si>
  <si>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</si>
  <si>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</si>
  <si>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</si>
  <si>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</si>
  <si>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</si>
  <si>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</si>
  <si>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</si>
  <si>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</si>
  <si>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</si>
  <si>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</si>
  <si>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</si>
  <si>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</si>
  <si>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</si>
  <si>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</si>
  <si>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</si>
  <si>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</si>
  <si>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</si>
  <si>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</si>
  <si>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</si>
  <si>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</si>
  <si>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</si>
  <si>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</si>
  <si>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</si>
  <si>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</si>
  <si>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</si>
  <si>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</si>
  <si>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</si>
  <si>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</si>
  <si>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</si>
  <si>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</si>
  <si>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</si>
  <si>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</si>
  <si>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</si>
  <si>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</si>
  <si>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</si>
  <si>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</si>
  <si>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</si>
  <si>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</si>
  <si>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</si>
  <si>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</si>
  <si>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</si>
  <si>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</si>
  <si>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</si>
  <si>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</si>
  <si>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</si>
  <si>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</si>
  <si>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</si>
  <si>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</si>
  <si>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</si>
  <si>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</si>
  <si>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</si>
  <si>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</si>
  <si>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</si>
  <si>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</si>
  <si>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</si>
  <si>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</si>
  <si>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</si>
  <si>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</si>
  <si>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</si>
  <si>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</si>
  <si>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</si>
  <si>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</si>
  <si>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</si>
  <si>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</si>
  <si>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</si>
  <si>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</si>
  <si>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</si>
  <si>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</si>
  <si>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</si>
  <si>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</si>
  <si>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</si>
  <si>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</si>
  <si>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</si>
  <si>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</si>
  <si>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</si>
  <si>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</si>
  <si>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</si>
  <si>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</si>
  <si>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</si>
  <si>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</si>
  <si>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</si>
  <si>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</si>
  <si>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</si>
  <si>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</si>
  <si>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</si>
  <si>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</si>
  <si>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</si>
  <si>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</si>
  <si>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</si>
  <si>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</si>
  <si>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</si>
  <si>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</si>
  <si>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</si>
  <si>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</si>
  <si>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</si>
  <si>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</si>
  <si>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</si>
  <si>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</si>
  <si>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</si>
  <si>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</si>
  <si>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</si>
  <si>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</si>
  <si>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</si>
  <si>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</si>
  <si>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</si>
  <si>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</si>
  <si>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</si>
  <si>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</si>
  <si>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</si>
  <si>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</si>
  <si>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</si>
  <si>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</si>
  <si>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</si>
  <si>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</si>
  <si>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</si>
  <si>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</si>
  <si>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</si>
  <si>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</si>
  <si>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</si>
  <si>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</si>
  <si>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</si>
  <si>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</si>
  <si>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</si>
  <si>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</si>
  <si>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</si>
  <si>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</si>
  <si>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</si>
  <si>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</si>
  <si>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</si>
  <si>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</si>
  <si>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</si>
  <si>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</si>
  <si>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</si>
  <si>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</si>
  <si>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</si>
  <si>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</si>
  <si>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</si>
  <si>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</si>
  <si>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</si>
  <si>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</si>
  <si>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</si>
  <si>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</si>
  <si>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</si>
  <si>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</si>
  <si>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</si>
  <si>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</si>
  <si>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</si>
  <si>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</si>
  <si>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</si>
  <si>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</si>
  <si>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</si>
  <si>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</si>
  <si>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</si>
  <si>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</si>
  <si>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</si>
  <si>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</si>
  <si>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</si>
  <si>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</si>
  <si>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</si>
  <si>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</si>
  <si>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</si>
  <si>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</si>
  <si>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</si>
  <si>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</si>
  <si>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</si>
  <si>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</si>
  <si>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</si>
  <si>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</si>
  <si>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</si>
  <si>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</si>
  <si>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</si>
  <si>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</si>
  <si>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</si>
  <si>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</si>
  <si>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</si>
  <si>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</si>
  <si>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</si>
  <si>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</si>
  <si>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</si>
  <si>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</si>
  <si>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</si>
  <si>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</si>
  <si>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</si>
  <si>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</si>
  <si>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</si>
  <si>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</si>
  <si>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</si>
  <si>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</si>
  <si>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</si>
  <si>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</si>
  <si>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</si>
  <si>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</si>
  <si>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</si>
  <si>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</si>
  <si>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</si>
  <si>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</si>
  <si>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</si>
  <si>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</si>
  <si>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</si>
  <si>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</si>
  <si>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</si>
  <si>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</si>
  <si>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</si>
  <si>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</si>
  <si>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</si>
  <si>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</si>
  <si>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</si>
  <si>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</si>
  <si>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</si>
  <si>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</si>
  <si>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</si>
  <si>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</si>
  <si>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</si>
  <si>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</si>
  <si>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</si>
  <si>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</si>
  <si>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</si>
  <si>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</si>
  <si>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</si>
  <si>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</si>
  <si>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</si>
  <si>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</si>
  <si>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</si>
  <si>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</si>
  <si>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</si>
  <si>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</si>
  <si>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</si>
  <si>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</si>
  <si>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</si>
  <si>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</si>
  <si>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</si>
  <si>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</si>
  <si>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</si>
  <si>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</si>
  <si>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</si>
  <si>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</si>
  <si>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</si>
  <si>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</si>
  <si>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</si>
  <si>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</si>
  <si>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</si>
  <si>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</si>
  <si>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</si>
  <si>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</si>
  <si>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</si>
  <si>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</si>
  <si>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</si>
  <si>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</si>
  <si>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</si>
  <si>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</si>
  <si>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</si>
  <si>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</si>
  <si>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</si>
  <si>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</si>
  <si>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</si>
  <si>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</si>
  <si>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</si>
  <si>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</si>
  <si>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</si>
  <si>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</si>
  <si>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</si>
  <si>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</si>
  <si>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</si>
  <si>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</si>
  <si>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</si>
  <si>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</si>
  <si>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</si>
  <si>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</si>
  <si>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</si>
  <si>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</si>
  <si>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</si>
  <si>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</si>
  <si>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</si>
  <si>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</si>
  <si>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</si>
  <si>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</si>
  <si>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</si>
  <si>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</si>
  <si>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</si>
  <si>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</si>
  <si>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</si>
  <si>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</si>
  <si>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</si>
  <si>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</si>
  <si>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</si>
  <si>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</si>
  <si>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</si>
  <si>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</si>
  <si>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</si>
  <si>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</si>
  <si>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</si>
  <si>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</si>
  <si>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</si>
  <si>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</si>
  <si>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</si>
  <si>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</si>
  <si>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</si>
  <si>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</si>
  <si>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</si>
  <si>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</si>
  <si>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</si>
  <si>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</si>
  <si>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</si>
  <si>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</si>
  <si>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</si>
  <si>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</si>
  <si>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</si>
  <si>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</si>
  <si>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</si>
  <si>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</si>
  <si>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</si>
  <si>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</si>
  <si>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</si>
  <si>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</si>
  <si>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</si>
  <si>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</si>
  <si>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</si>
  <si>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</si>
  <si>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</si>
  <si>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</si>
  <si>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</si>
  <si>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</si>
  <si>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</si>
  <si>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</si>
  <si>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</si>
  <si>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</si>
  <si>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</si>
  <si>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</si>
  <si>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</si>
  <si>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</si>
  <si>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</si>
  <si>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</si>
  <si>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</si>
  <si>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</si>
  <si>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</si>
  <si>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</si>
  <si>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</si>
  <si>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</si>
  <si>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</si>
  <si>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</si>
  <si>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</si>
  <si>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</si>
  <si>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</si>
  <si>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</si>
  <si>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</si>
  <si>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</si>
  <si>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</si>
  <si>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</si>
  <si>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</si>
  <si>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</si>
  <si>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</si>
  <si>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</si>
  <si>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</si>
  <si>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</si>
  <si>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</si>
  <si>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</si>
  <si>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</si>
  <si>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</si>
  <si>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</si>
  <si>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</si>
  <si>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</si>
  <si>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</si>
  <si>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</si>
  <si>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</si>
  <si>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</si>
  <si>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</si>
  <si>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</si>
  <si>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</si>
  <si>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</si>
  <si>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</si>
  <si>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</si>
  <si>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</si>
  <si>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</si>
  <si>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</si>
  <si>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</si>
  <si>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</si>
  <si>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</si>
  <si>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</si>
  <si>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</si>
  <si>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</si>
  <si>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</si>
  <si>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</si>
  <si>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</si>
  <si>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</si>
  <si>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</si>
  <si>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</si>
  <si>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</si>
  <si>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</si>
  <si>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</si>
  <si>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</si>
  <si>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</si>
  <si>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</si>
  <si>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</si>
  <si>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</si>
  <si>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</si>
  <si>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</si>
  <si>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</si>
  <si>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</si>
  <si>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</si>
  <si>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</si>
  <si>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</si>
  <si>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</si>
  <si>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</si>
  <si>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</si>
  <si>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</si>
  <si>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</si>
  <si>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</si>
  <si>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</si>
  <si>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</si>
  <si>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</si>
  <si>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</si>
  <si>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</si>
  <si>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</si>
  <si>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</si>
  <si>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</si>
  <si>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</si>
  <si>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</si>
  <si>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</si>
  <si>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</si>
  <si>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</si>
  <si>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</si>
  <si>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</si>
  <si>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</si>
  <si>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</si>
  <si>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</si>
  <si>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</si>
  <si>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</si>
  <si>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</si>
  <si>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</si>
  <si>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</si>
  <si>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</si>
  <si>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</si>
  <si>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</si>
  <si>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</si>
  <si>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</si>
  <si>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</si>
  <si>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</si>
  <si>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</si>
  <si>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</si>
  <si>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</si>
  <si>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</si>
  <si>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</si>
  <si>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</si>
  <si>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</si>
  <si>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</si>
  <si>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</si>
  <si>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</si>
  <si>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</si>
  <si>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</si>
  <si>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</si>
  <si>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</si>
  <si>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</si>
  <si>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</si>
  <si>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</si>
  <si>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</si>
  <si>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</si>
  <si>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</si>
  <si>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</si>
  <si>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</si>
  <si>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</si>
  <si>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</si>
  <si>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</si>
  <si>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</si>
  <si>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</si>
  <si>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</si>
  <si>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</si>
  <si>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</si>
  <si>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</si>
  <si>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</si>
  <si>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</si>
  <si>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</si>
  <si>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</si>
  <si>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</si>
  <si>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</si>
  <si>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</si>
  <si>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</si>
  <si>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</si>
  <si>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</si>
  <si>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</si>
  <si>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</si>
  <si>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</si>
  <si>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</si>
  <si>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</si>
  <si>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</si>
  <si>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</si>
  <si>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</si>
  <si>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</si>
  <si>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</si>
  <si>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</si>
  <si>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</si>
  <si>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</si>
  <si>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</si>
  <si>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</si>
  <si>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</si>
  <si>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</si>
  <si>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</si>
  <si>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</si>
  <si>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</si>
  <si>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</si>
  <si>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</si>
  <si>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</si>
  <si>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</si>
  <si>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</si>
  <si>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</si>
  <si>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</si>
  <si>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</si>
  <si>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</si>
  <si>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</si>
  <si>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</si>
  <si>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</si>
  <si>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</si>
  <si>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</si>
  <si>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</si>
  <si>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</si>
  <si>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</si>
  <si>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</si>
  <si>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</si>
  <si>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</si>
  <si>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</si>
  <si>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</si>
  <si>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</si>
  <si>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</si>
  <si>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</si>
  <si>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</si>
  <si>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</si>
  <si>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</si>
  <si>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</si>
  <si>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</si>
  <si>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</si>
  <si>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</si>
  <si>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</si>
  <si>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</si>
  <si>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</si>
  <si>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</si>
  <si>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</si>
  <si>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</si>
  <si>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</si>
  <si>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</si>
  <si>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</si>
  <si>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</si>
  <si>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</si>
  <si>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</si>
  <si>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</si>
  <si>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</si>
  <si>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</si>
  <si>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</si>
  <si>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</si>
  <si>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</si>
  <si>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</si>
  <si>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</si>
  <si>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</si>
  <si>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</si>
  <si>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</si>
  <si>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</si>
  <si>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</si>
  <si>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</si>
  <si>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</si>
  <si>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</si>
  <si>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</si>
  <si>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</si>
  <si>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</si>
  <si>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</si>
  <si>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</si>
  <si>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</si>
  <si>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</si>
  <si>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</si>
  <si>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</si>
  <si>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</si>
  <si>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</si>
  <si>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</si>
  <si>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</si>
  <si>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</si>
  <si>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</si>
  <si>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</si>
  <si>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</si>
  <si>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</si>
  <si>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</si>
  <si>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</si>
  <si>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</si>
  <si>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</si>
  <si>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</si>
  <si>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</si>
  <si>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</si>
  <si>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</si>
  <si>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</si>
  <si>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</si>
  <si>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</si>
  <si>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</si>
  <si>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</si>
  <si>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</si>
  <si>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</si>
  <si>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</si>
  <si>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</si>
  <si>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</si>
  <si>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</si>
  <si>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</si>
  <si>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</si>
  <si>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</si>
  <si>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</si>
  <si>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</si>
  <si>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</si>
  <si>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</si>
  <si>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</si>
  <si>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</si>
  <si>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</si>
  <si>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</si>
  <si>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</si>
  <si>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</si>
  <si>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</si>
  <si>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</si>
  <si>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</si>
  <si>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</si>
  <si>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</si>
  <si>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</si>
  <si>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</si>
  <si>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</si>
  <si>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</si>
  <si>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</si>
  <si>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</si>
  <si>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</si>
  <si>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</si>
  <si>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</si>
  <si>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</si>
  <si>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</si>
  <si>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</si>
  <si>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</si>
  <si>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</si>
  <si>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</si>
  <si>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</si>
  <si>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</si>
  <si>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</si>
  <si>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</si>
  <si>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</si>
  <si>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</si>
  <si>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</si>
  <si>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</si>
  <si>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</si>
  <si>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</si>
  <si>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</si>
  <si>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</si>
  <si>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</si>
  <si>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</si>
  <si>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</si>
  <si>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</si>
  <si>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</si>
  <si>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</si>
  <si>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</si>
  <si>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</si>
  <si>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</si>
  <si>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</si>
  <si>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</si>
  <si>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</si>
  <si>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</si>
  <si>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</si>
  <si>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</si>
  <si>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</si>
  <si>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</si>
  <si>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</si>
  <si>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</si>
  <si>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</si>
  <si>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</si>
  <si>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</si>
  <si>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</si>
  <si>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</si>
  <si>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</si>
  <si>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</si>
  <si>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</si>
  <si>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</si>
  <si>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</si>
  <si>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</si>
  <si>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</si>
  <si>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</si>
  <si>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</si>
  <si>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</si>
  <si>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</si>
  <si>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</si>
  <si>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</si>
  <si>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</si>
  <si>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</si>
  <si>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</si>
  <si>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</si>
  <si>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</si>
  <si>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</si>
  <si>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</si>
  <si>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</si>
  <si>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</si>
  <si>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</si>
  <si>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</si>
  <si>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</si>
  <si>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</si>
  <si>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</si>
  <si>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</si>
  <si>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</si>
  <si>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</si>
  <si>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</si>
  <si>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</si>
  <si>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</si>
  <si>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</si>
  <si>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</si>
  <si>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</si>
  <si>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</si>
  <si>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</si>
  <si>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</si>
  <si>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</si>
  <si>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</si>
  <si>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</si>
  <si>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</si>
  <si>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</si>
  <si>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</si>
  <si>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</si>
  <si>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</si>
  <si>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</si>
  <si>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</si>
  <si>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</si>
  <si>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</si>
  <si>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</si>
  <si>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</si>
  <si>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</si>
  <si>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</si>
  <si>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</si>
  <si>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</si>
  <si>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</si>
  <si>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</si>
  <si>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</si>
  <si>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</si>
  <si>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</si>
  <si>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</si>
  <si>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</si>
  <si>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</si>
  <si>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</si>
  <si>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</si>
  <si>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</si>
  <si>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</si>
  <si>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</si>
  <si>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</si>
  <si>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</si>
  <si>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</si>
  <si>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</si>
  <si>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</si>
  <si>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</si>
  <si>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</si>
  <si>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</si>
  <si>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</si>
  <si>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</si>
  <si>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</si>
  <si>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</si>
  <si>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</si>
  <si>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</si>
  <si>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</si>
  <si>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</si>
  <si>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</si>
  <si>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</si>
  <si>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</si>
  <si>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</si>
  <si>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</si>
  <si>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</si>
  <si>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</si>
  <si>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</si>
  <si>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</si>
  <si>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</si>
  <si>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</si>
  <si>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</si>
  <si>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</si>
  <si>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</si>
  <si>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</si>
  <si>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</si>
  <si>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</si>
  <si>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</si>
  <si>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</si>
  <si>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</si>
  <si>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</si>
  <si>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</si>
  <si>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</si>
  <si>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</si>
  <si>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</si>
  <si>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</si>
  <si>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</si>
  <si>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</si>
  <si>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</si>
  <si>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</si>
  <si>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</si>
  <si>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</si>
  <si>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</si>
  <si>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</si>
  <si>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</si>
  <si>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</si>
  <si>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</si>
  <si>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</si>
  <si>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</si>
  <si>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</si>
  <si>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</si>
  <si>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</si>
  <si>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</si>
  <si>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</si>
  <si>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</si>
  <si>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</si>
  <si>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</si>
  <si>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</si>
  <si>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</si>
  <si>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</si>
  <si>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</si>
  <si>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</si>
  <si>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</si>
  <si>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</si>
  <si>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</si>
  <si>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</si>
  <si>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</si>
  <si>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</si>
  <si>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</si>
  <si>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</si>
  <si>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</si>
  <si>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</si>
  <si>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</si>
  <si>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</si>
  <si>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</si>
  <si>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</si>
  <si>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</si>
  <si>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</si>
  <si>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</si>
  <si>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</si>
  <si>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</si>
  <si>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</si>
  <si>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</si>
  <si>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</si>
  <si>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</si>
  <si>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</si>
  <si>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</si>
  <si>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</si>
  <si>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</si>
  <si>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</si>
  <si>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</si>
  <si>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</si>
  <si>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</si>
  <si>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</si>
  <si>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</si>
  <si>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</si>
  <si>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</si>
  <si>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</si>
  <si>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</si>
  <si>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</si>
  <si>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</si>
  <si>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</si>
  <si>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</si>
  <si>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</si>
  <si>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</si>
  <si>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</si>
  <si>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</si>
  <si>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</si>
  <si>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</si>
  <si>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</si>
  <si>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</si>
  <si>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</si>
  <si>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</si>
  <si>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</si>
  <si>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</si>
  <si>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</si>
  <si>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</si>
  <si>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</si>
  <si>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</si>
  <si>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</si>
  <si>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</si>
  <si>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</si>
  <si>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</si>
  <si>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</si>
  <si>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</si>
  <si>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</si>
  <si>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</si>
  <si>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</si>
  <si>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</si>
  <si>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</si>
  <si>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</si>
  <si>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</si>
  <si>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</si>
  <si>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</si>
  <si>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</si>
  <si>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</si>
  <si>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</si>
  <si>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</si>
  <si>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</si>
  <si>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</si>
  <si>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</si>
  <si>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</si>
  <si>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</si>
  <si>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</si>
  <si>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</si>
  <si>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</si>
  <si>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</si>
  <si>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</si>
  <si>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</si>
  <si>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</si>
  <si>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</si>
  <si>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</si>
  <si>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</si>
  <si>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</si>
  <si>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</si>
  <si>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</si>
  <si>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</si>
  <si>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</si>
  <si>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</si>
  <si>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</si>
  <si>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</si>
  <si>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</si>
  <si>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</si>
  <si>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</si>
  <si>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</si>
  <si>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</si>
  <si>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</si>
  <si>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</si>
  <si>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</si>
  <si>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</si>
  <si>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</si>
  <si>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</si>
  <si>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</si>
  <si>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</si>
  <si>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</si>
  <si>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</si>
  <si>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</si>
  <si>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</si>
  <si>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</si>
  <si>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</si>
  <si>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</si>
  <si>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</si>
  <si>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</si>
  <si>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</si>
  <si>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</si>
  <si>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</si>
  <si>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</si>
  <si>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</si>
  <si>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</si>
  <si>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</si>
  <si>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</si>
  <si>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</si>
  <si>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</si>
  <si>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</si>
  <si>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</si>
  <si>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</si>
  <si>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</si>
  <si>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</si>
  <si>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</si>
  <si>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</si>
  <si>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</si>
  <si>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</si>
  <si>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</si>
  <si>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</si>
  <si>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</si>
  <si>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</si>
  <si>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</si>
  <si>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</si>
  <si>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</si>
  <si>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</si>
  <si>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</si>
  <si>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</si>
  <si>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</si>
  <si>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</si>
  <si>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</si>
  <si>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</si>
  <si>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</si>
  <si>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</si>
  <si>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</si>
  <si>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</si>
  <si>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</si>
  <si>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</si>
  <si>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</si>
  <si>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</si>
  <si>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</si>
  <si>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</si>
  <si>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</si>
  <si>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</si>
  <si>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</si>
  <si>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</si>
  <si>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</si>
  <si>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</si>
  <si>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</si>
  <si>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</si>
  <si>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</si>
  <si>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</si>
  <si>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</si>
  <si>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</si>
  <si>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</si>
  <si>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</si>
  <si>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</si>
  <si>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</si>
  <si>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</si>
  <si>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</si>
  <si>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</si>
  <si>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</si>
  <si>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</si>
  <si>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</si>
  <si>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</si>
  <si>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</si>
  <si>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</si>
  <si>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</si>
  <si>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</si>
  <si>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</si>
  <si>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</si>
  <si>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</si>
  <si>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</si>
  <si>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</si>
  <si>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</si>
  <si>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</si>
  <si>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</si>
  <si>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</si>
  <si>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</si>
  <si>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</si>
  <si>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</si>
  <si>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</si>
  <si>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</si>
  <si>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</si>
  <si>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</si>
  <si>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</si>
  <si>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</si>
  <si>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</si>
  <si>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</si>
  <si>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</si>
  <si>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</si>
  <si>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</si>
  <si>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</si>
  <si>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</si>
  <si>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</si>
  <si>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</si>
  <si>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</si>
  <si>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</si>
  <si>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</si>
  <si>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</si>
  <si>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</si>
  <si>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</si>
  <si>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</si>
  <si>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</si>
  <si>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</si>
  <si>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</si>
  <si>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</si>
  <si>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</si>
  <si>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</si>
  <si>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</si>
  <si>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</si>
  <si>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</si>
  <si>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</si>
  <si>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</si>
  <si>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</si>
  <si>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</si>
  <si>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</si>
  <si>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</si>
  <si>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</si>
  <si>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</si>
  <si>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</si>
  <si>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</si>
  <si>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</si>
  <si>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</si>
  <si>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</si>
  <si>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</si>
  <si>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</si>
  <si>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</si>
  <si>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</si>
  <si>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</si>
  <si>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</si>
  <si>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</si>
  <si>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</si>
  <si>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</si>
  <si>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</si>
  <si>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</si>
  <si>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</si>
  <si>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</si>
  <si>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</si>
  <si>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</si>
  <si>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</si>
  <si>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</si>
  <si>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</si>
  <si>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</si>
  <si>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</si>
  <si>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</si>
  <si>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</si>
  <si>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</si>
  <si>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</si>
  <si>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</si>
  <si>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</si>
  <si>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</si>
  <si>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</si>
  <si>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</si>
  <si>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</si>
  <si>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</si>
  <si>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</si>
  <si>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</si>
  <si>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</si>
  <si>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</si>
  <si>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</si>
  <si>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</si>
  <si>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</si>
  <si>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</si>
  <si>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</si>
  <si>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</si>
  <si>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</si>
  <si>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</si>
  <si>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</si>
  <si>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</si>
  <si>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</si>
  <si>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</si>
  <si>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</si>
  <si>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</si>
  <si>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</si>
  <si>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</si>
  <si>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</si>
  <si>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</si>
  <si>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</si>
  <si>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</si>
  <si>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</si>
  <si>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</si>
  <si>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</si>
  <si>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</si>
  <si>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</si>
  <si>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</si>
  <si>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</si>
  <si>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</si>
  <si>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</si>
  <si>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</si>
  <si>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</si>
  <si>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</si>
  <si>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</si>
  <si>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</si>
  <si>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</si>
  <si>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</si>
  <si>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</si>
  <si>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</si>
  <si>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</si>
  <si>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</si>
  <si>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</si>
  <si>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</si>
  <si>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</si>
  <si>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</si>
  <si>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</si>
  <si>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</si>
  <si>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</si>
  <si>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</si>
  <si>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</si>
  <si>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</si>
  <si>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</si>
  <si>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</si>
  <si>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</si>
  <si>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</si>
  <si>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</si>
  <si>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</si>
  <si>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</si>
  <si>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</si>
  <si>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</si>
  <si>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</si>
  <si>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</si>
  <si>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</si>
  <si>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</si>
  <si>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</si>
  <si>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</si>
  <si>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</si>
  <si>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</si>
  <si>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</si>
  <si>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</si>
  <si>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</si>
  <si>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</si>
  <si>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</si>
  <si>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</si>
  <si>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</si>
  <si>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</si>
  <si>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</si>
  <si>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</si>
  <si>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</si>
  <si>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</si>
  <si>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</si>
  <si>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</si>
  <si>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</si>
  <si>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</si>
  <si>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</si>
  <si>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</si>
  <si>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</si>
  <si>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</si>
  <si>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</si>
  <si>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</si>
  <si>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</si>
  <si>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</si>
  <si>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</si>
  <si>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</si>
  <si>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</si>
  <si>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</si>
  <si>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</si>
  <si>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</si>
  <si>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</si>
  <si>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</si>
  <si>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</si>
  <si>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</si>
  <si>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</si>
  <si>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</si>
  <si>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</si>
  <si>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</si>
  <si>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</si>
  <si>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</si>
  <si>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</si>
  <si>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</si>
  <si>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</si>
  <si>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</si>
  <si>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</si>
  <si>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</si>
  <si>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</si>
  <si>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</si>
  <si>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</si>
  <si>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</si>
  <si>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</si>
  <si>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</si>
  <si>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</si>
  <si>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</si>
  <si>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</si>
  <si>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</si>
  <si>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</si>
  <si>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</si>
  <si>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</si>
  <si>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</si>
  <si>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</si>
  <si>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</si>
  <si>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</si>
  <si>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</si>
  <si>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</si>
  <si>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</si>
  <si>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</si>
  <si>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</si>
  <si>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</si>
  <si>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</si>
  <si>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</si>
  <si>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</si>
  <si>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</si>
  <si>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</si>
  <si>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</si>
  <si>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</si>
  <si>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</si>
  <si>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</si>
  <si>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</si>
  <si>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</si>
  <si>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</si>
  <si>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</si>
  <si>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</si>
  <si>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</si>
  <si>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</si>
  <si>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</si>
  <si>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</si>
  <si>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</si>
  <si>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</si>
  <si>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</si>
  <si>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</si>
  <si>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</si>
  <si>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</si>
  <si>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</si>
  <si>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</si>
  <si>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</si>
  <si>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</si>
  <si>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</si>
  <si>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</si>
  <si>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</si>
  <si>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</si>
  <si>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</si>
  <si>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</si>
  <si>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</si>
  <si>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</si>
  <si>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</si>
  <si>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</si>
  <si>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</si>
  <si>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</si>
  <si>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</si>
  <si>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</si>
  <si>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</si>
  <si>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</si>
  <si>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</si>
  <si>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</si>
  <si>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</si>
  <si>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</si>
  <si>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</si>
  <si>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</si>
  <si>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</si>
  <si>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</si>
  <si>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</si>
  <si>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</si>
  <si>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</si>
  <si>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</si>
  <si>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</si>
  <si>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</si>
  <si>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</si>
  <si>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</si>
  <si>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</si>
  <si>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</si>
  <si>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</si>
  <si>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</si>
  <si>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</si>
  <si>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</si>
  <si>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</si>
  <si>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</si>
  <si>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</si>
  <si>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</si>
  <si>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</si>
  <si>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</si>
  <si>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</si>
  <si>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</si>
  <si>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</si>
  <si>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</si>
  <si>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</si>
  <si>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</si>
  <si>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</si>
  <si>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</si>
  <si>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</si>
  <si>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</si>
  <si>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</si>
  <si>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</si>
  <si>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</si>
  <si>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</si>
  <si>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</si>
  <si>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</si>
  <si>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</si>
  <si>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</si>
  <si>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</si>
  <si>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</si>
  <si>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</si>
  <si>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</si>
  <si>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</si>
  <si>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</si>
  <si>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</si>
  <si>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</si>
  <si>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</si>
  <si>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</si>
  <si>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</si>
  <si>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</si>
  <si>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</si>
  <si>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</si>
  <si>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</si>
  <si>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</si>
  <si>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</si>
  <si>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</si>
  <si>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</si>
  <si>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</si>
  <si>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</si>
  <si>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</si>
  <si>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</si>
  <si>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</si>
  <si>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</si>
  <si>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</si>
  <si>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</si>
  <si>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</si>
  <si>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</si>
  <si>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</si>
  <si>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</si>
  <si>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</si>
  <si>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</si>
  <si>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</si>
  <si>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</si>
  <si>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</si>
  <si>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</si>
  <si>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</si>
  <si>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</si>
  <si>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</si>
  <si>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</si>
  <si>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</si>
  <si>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</si>
  <si>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</si>
  <si>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</si>
  <si>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</si>
  <si>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</si>
  <si>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</si>
  <si>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</si>
  <si>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</si>
  <si>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</si>
  <si>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</si>
  <si>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</si>
  <si>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</si>
  <si>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</si>
  <si>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</si>
  <si>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</si>
  <si>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</si>
  <si>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</si>
  <si>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</si>
  <si>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</si>
  <si>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</si>
  <si>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</si>
  <si>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</si>
  <si>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</si>
  <si>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</si>
  <si>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</si>
  <si>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</si>
  <si>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</si>
  <si>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</si>
  <si>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</si>
  <si>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</si>
  <si>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</si>
  <si>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</si>
  <si>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</si>
  <si>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</si>
  <si>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</si>
  <si>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</si>
  <si>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</si>
  <si>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</si>
  <si>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</si>
  <si>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</si>
  <si>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</si>
  <si>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</si>
  <si>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</si>
  <si>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</si>
  <si>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</si>
  <si>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</si>
  <si>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</si>
  <si>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</si>
  <si>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</si>
  <si>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</si>
  <si>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</si>
  <si>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</si>
  <si>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</si>
  <si>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</si>
  <si>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</si>
  <si>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</si>
  <si>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</si>
  <si>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</si>
  <si>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</si>
  <si>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</si>
  <si>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</si>
  <si>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</si>
  <si>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</si>
  <si>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</si>
  <si>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</si>
  <si>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</si>
  <si>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</si>
  <si>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</si>
  <si>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</si>
  <si>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</si>
  <si>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</si>
  <si>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</si>
  <si>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</si>
  <si>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</si>
  <si>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</si>
  <si>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</si>
  <si>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</si>
  <si>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</si>
  <si>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</si>
  <si>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</si>
  <si>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</si>
  <si>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</si>
  <si>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</si>
  <si>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</si>
  <si>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</si>
  <si>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</si>
  <si>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</si>
  <si>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</si>
  <si>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</si>
  <si>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</si>
  <si>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</si>
  <si>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</si>
  <si>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</si>
  <si>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</si>
  <si>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</si>
  <si>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</si>
  <si>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</si>
  <si>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</si>
  <si>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</si>
  <si>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</si>
  <si>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</si>
  <si>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</si>
  <si>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</si>
  <si>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</si>
  <si>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</si>
  <si>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</si>
  <si>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</si>
  <si>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</si>
  <si>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</si>
  <si>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</si>
  <si>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</si>
  <si>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</si>
  <si>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</si>
  <si>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</si>
  <si>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</si>
  <si>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</si>
  <si>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</si>
  <si>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</si>
  <si>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</si>
  <si>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</si>
  <si>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</si>
  <si>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</si>
  <si>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</si>
  <si>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</si>
  <si>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</si>
  <si>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</si>
  <si>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</si>
  <si>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</si>
  <si>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</si>
  <si>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</si>
  <si>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</si>
  <si>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</si>
  <si>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</si>
  <si>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</si>
  <si>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</si>
  <si>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</si>
  <si>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</si>
  <si>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</si>
  <si>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</si>
  <si>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</si>
  <si>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</si>
  <si>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</si>
  <si>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</si>
  <si>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</si>
  <si>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</si>
  <si>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</si>
  <si>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</si>
  <si>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</si>
  <si>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</si>
  <si>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</si>
  <si>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</si>
  <si>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</si>
  <si>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</si>
  <si>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</si>
  <si>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</si>
  <si>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</si>
  <si>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</si>
  <si>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</si>
  <si>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</si>
  <si>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</si>
  <si>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</si>
  <si>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</si>
  <si>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</si>
  <si>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</si>
  <si>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</si>
  <si>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</si>
  <si>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</si>
  <si>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</si>
  <si>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</si>
  <si>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</si>
  <si>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</si>
  <si>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</si>
  <si>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</si>
  <si>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</si>
  <si>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</si>
  <si>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</si>
  <si>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</si>
  <si>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</si>
  <si>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</si>
  <si>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</si>
  <si>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</si>
  <si>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</si>
  <si>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</si>
  <si>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</si>
  <si>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</si>
  <si>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</si>
  <si>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</si>
  <si>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</si>
  <si>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</si>
  <si>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</si>
  <si>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</si>
  <si>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</si>
  <si>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</si>
  <si>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</si>
  <si>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</si>
  <si>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</si>
  <si>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</si>
  <si>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</si>
  <si>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</si>
  <si>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</si>
  <si>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</si>
  <si>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</si>
  <si>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</si>
  <si>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</si>
  <si>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</si>
  <si>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</si>
  <si>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</si>
  <si>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</si>
  <si>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</si>
  <si>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</si>
  <si>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</si>
  <si>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</si>
  <si>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</si>
  <si>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</si>
  <si>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</si>
  <si>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</si>
  <si>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</si>
  <si>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</si>
  <si>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</si>
  <si>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</si>
  <si>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</si>
  <si>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</si>
  <si>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</si>
  <si>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</si>
  <si>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</si>
  <si>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</si>
  <si>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</si>
  <si>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</si>
  <si>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</si>
  <si>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</si>
  <si>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</si>
  <si>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</si>
  <si>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</si>
  <si>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</si>
  <si>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</si>
  <si>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</si>
  <si>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</si>
  <si>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</si>
  <si>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</si>
  <si>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</si>
  <si>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</si>
  <si>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</si>
  <si>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</si>
  <si>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</si>
  <si>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</si>
  <si>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</si>
  <si>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</si>
  <si>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</si>
  <si>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</si>
  <si>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</si>
  <si>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</si>
  <si>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</si>
  <si>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</si>
  <si>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</si>
  <si>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</si>
  <si>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</si>
  <si>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</si>
  <si>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</si>
  <si>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</si>
  <si>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</si>
  <si>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</si>
  <si>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</si>
  <si>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</si>
  <si>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</si>
  <si>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</si>
  <si>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</si>
  <si>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</si>
  <si>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</si>
  <si>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</si>
  <si>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</si>
  <si>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</si>
  <si>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</si>
  <si>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</si>
  <si>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</si>
  <si>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</si>
  <si>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</si>
  <si>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</si>
  <si>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</si>
  <si>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</si>
  <si>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</si>
  <si>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</si>
  <si>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</si>
  <si>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</si>
  <si>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</si>
  <si>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</si>
  <si>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</si>
  <si>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</si>
  <si>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</si>
  <si>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</si>
  <si>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</si>
  <si>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</si>
  <si>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</si>
  <si>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</si>
  <si>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</si>
  <si>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</si>
  <si>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</si>
  <si>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</si>
  <si>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</si>
  <si>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</si>
  <si>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</si>
  <si>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</si>
  <si>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</si>
  <si>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</si>
  <si>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</si>
  <si>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</si>
  <si>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</si>
  <si>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</si>
  <si>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</si>
  <si>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</si>
  <si>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</si>
  <si>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</si>
  <si>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</si>
  <si>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</si>
  <si>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</si>
  <si>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</si>
  <si>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</si>
  <si>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</si>
  <si>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</si>
  <si>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</si>
  <si>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</si>
  <si>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</si>
  <si>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</si>
  <si>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</si>
  <si>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</si>
  <si>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</si>
  <si>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</si>
  <si>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</si>
  <si>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</si>
  <si>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</si>
  <si>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</si>
  <si>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</si>
  <si>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</si>
  <si>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</si>
  <si>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</si>
  <si>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</si>
  <si>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</si>
  <si>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</si>
  <si>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</si>
  <si>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</si>
  <si>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</si>
  <si>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</si>
  <si>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</si>
  <si>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</si>
  <si>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</si>
  <si>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</si>
  <si>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</si>
  <si>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</si>
  <si>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</si>
  <si>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</si>
  <si>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</si>
  <si>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</si>
  <si>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</si>
  <si>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</si>
  <si>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</si>
  <si>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</si>
  <si>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</si>
  <si>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</si>
  <si>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</si>
  <si>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</si>
  <si>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</si>
  <si>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</si>
  <si>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</si>
  <si>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</si>
  <si>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</si>
  <si>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</si>
  <si>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</si>
  <si>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</si>
  <si>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</si>
  <si>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</si>
  <si>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</si>
  <si>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</si>
  <si>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</si>
  <si>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</si>
  <si>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</si>
  <si>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</si>
  <si>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</si>
  <si>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</si>
  <si>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</si>
  <si>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</si>
  <si>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</si>
  <si>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</si>
  <si>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</si>
  <si>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</si>
  <si>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</si>
  <si>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</si>
  <si>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</si>
  <si>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</si>
  <si>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</si>
  <si>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</si>
  <si>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</si>
  <si>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</si>
  <si>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</si>
  <si>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</si>
  <si>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</si>
  <si>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</si>
  <si>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</si>
  <si>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</si>
  <si>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</si>
  <si>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</si>
  <si>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</si>
  <si>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</si>
  <si>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</si>
  <si>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</si>
  <si>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</si>
  <si>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</si>
  <si>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</si>
  <si>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</si>
  <si>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</si>
  <si>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</si>
  <si>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</si>
  <si>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</si>
  <si>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</si>
  <si>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</si>
  <si>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</si>
  <si>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</si>
  <si>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</si>
  <si>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</si>
  <si>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</si>
  <si>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</si>
  <si>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</si>
  <si>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</si>
  <si>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</si>
  <si>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</si>
  <si>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</si>
  <si>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</si>
  <si>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</si>
  <si>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</si>
  <si>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</si>
  <si>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</si>
  <si>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</si>
  <si>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</si>
  <si>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</si>
  <si>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</si>
  <si>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</si>
  <si>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</si>
  <si>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</si>
  <si>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</si>
  <si>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</si>
  <si>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</si>
  <si>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</si>
  <si>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</si>
  <si>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</si>
  <si>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</si>
  <si>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</si>
  <si>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</si>
  <si>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</si>
  <si>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</si>
  <si>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</si>
  <si>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</si>
  <si>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</si>
  <si>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</si>
  <si>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</si>
  <si>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</si>
  <si>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</si>
  <si>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</si>
  <si>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</si>
  <si>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</si>
  <si>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</si>
  <si>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</si>
  <si>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</si>
  <si>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</si>
  <si>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</si>
  <si>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</si>
  <si>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</si>
  <si>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</si>
  <si>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</si>
  <si>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</si>
  <si>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</si>
  <si>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</si>
  <si>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</si>
  <si>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</si>
  <si>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</si>
  <si>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</si>
  <si>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</si>
  <si>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</si>
  <si>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</si>
  <si>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</si>
  <si>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</si>
  <si>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</si>
  <si>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</si>
  <si>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</si>
  <si>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</si>
  <si>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</si>
  <si>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</si>
  <si>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</si>
  <si>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</si>
  <si>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</si>
  <si>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</si>
  <si>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</si>
  <si>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</si>
  <si>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</si>
  <si>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</si>
  <si>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</si>
  <si>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</si>
  <si>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</si>
  <si>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</si>
  <si>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</si>
  <si>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</si>
  <si>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</si>
  <si>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</si>
  <si>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</si>
  <si>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</si>
  <si>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</si>
  <si>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</si>
  <si>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</si>
  <si>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</si>
  <si>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</si>
  <si>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</si>
  <si>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</si>
  <si>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</si>
  <si>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</si>
  <si>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</si>
  <si>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</si>
  <si>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</si>
  <si>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</si>
  <si>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</si>
  <si>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</si>
  <si>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</si>
  <si>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</si>
  <si>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</si>
  <si>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</si>
  <si>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</si>
  <si>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</si>
  <si>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</si>
  <si>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</si>
  <si>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</si>
  <si>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</si>
  <si>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</si>
  <si>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</si>
  <si>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</si>
  <si>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</si>
  <si>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</si>
  <si>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</si>
  <si>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</si>
  <si>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</si>
  <si>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</si>
  <si>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</si>
  <si>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</si>
  <si>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</si>
  <si>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</si>
  <si>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</si>
  <si>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</si>
  <si>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</si>
  <si>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</si>
  <si>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</si>
  <si>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</si>
  <si>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</si>
  <si>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</si>
  <si>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</si>
  <si>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</si>
  <si>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</si>
  <si>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</si>
  <si>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</si>
  <si>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</si>
  <si>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</si>
  <si>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</si>
  <si>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</si>
  <si>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</si>
  <si>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</si>
  <si>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</si>
  <si>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</si>
  <si>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</si>
  <si>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</si>
  <si>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</si>
  <si>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</si>
  <si>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</si>
  <si>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</si>
  <si>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</si>
  <si>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</si>
  <si>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</si>
  <si>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</si>
  <si>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</si>
  <si>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</si>
  <si>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</si>
  <si>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</si>
  <si>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</si>
  <si>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</si>
  <si>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</si>
  <si>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</si>
  <si>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</si>
  <si>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</si>
  <si>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</si>
  <si>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</si>
  <si>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</si>
  <si>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</si>
  <si>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</si>
  <si>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</si>
  <si>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</si>
  <si>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</si>
  <si>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</si>
  <si>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</si>
  <si>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</si>
  <si>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</si>
  <si>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</si>
  <si>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</si>
  <si>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</si>
  <si>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</si>
  <si>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</si>
  <si>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</si>
  <si>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</si>
  <si>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</si>
  <si>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</si>
  <si>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</si>
  <si>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</si>
  <si>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</si>
  <si>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</si>
  <si>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</si>
  <si>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</si>
  <si>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</si>
  <si>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</si>
  <si>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</si>
  <si>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</si>
  <si>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</si>
  <si>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</si>
  <si>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</si>
  <si>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</si>
  <si>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</si>
  <si>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</si>
  <si>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</si>
  <si>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</si>
  <si>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</si>
  <si>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</si>
  <si>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</si>
  <si>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</si>
  <si>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</si>
  <si>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</si>
  <si>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</si>
  <si>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</si>
  <si>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</si>
  <si>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</si>
  <si>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</si>
  <si>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</si>
  <si>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</si>
  <si>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</si>
  <si>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</si>
  <si>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</si>
  <si>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</si>
  <si>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</si>
  <si>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</si>
  <si>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</si>
  <si>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</si>
  <si>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</si>
  <si>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</si>
  <si>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</si>
  <si>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</si>
  <si>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</si>
  <si>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</si>
  <si>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</si>
  <si>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</si>
  <si>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</si>
  <si>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</si>
  <si>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</si>
  <si>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</si>
  <si>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</si>
  <si>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</si>
  <si>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</si>
  <si>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</si>
  <si>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</si>
  <si>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</si>
  <si>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</si>
  <si>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</si>
  <si>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</si>
  <si>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</si>
  <si>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</si>
  <si>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</si>
  <si>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</si>
  <si>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</si>
  <si>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</si>
  <si>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</si>
  <si>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</si>
  <si>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</si>
  <si>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</si>
  <si>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</si>
  <si>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</si>
  <si>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</si>
  <si>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</si>
  <si>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</si>
  <si>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</si>
  <si>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</si>
  <si>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</si>
  <si>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</si>
  <si>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</si>
  <si>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</si>
  <si>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</si>
  <si>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</si>
  <si>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</si>
  <si>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</si>
  <si>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</si>
  <si>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</si>
  <si>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</si>
  <si>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</si>
  <si>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</si>
  <si>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</si>
  <si>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</si>
  <si>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</si>
  <si>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</si>
  <si>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</si>
  <si>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</si>
  <si>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</si>
  <si>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</si>
  <si>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</si>
  <si>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</si>
  <si>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</si>
  <si>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</si>
  <si>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</si>
  <si>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</si>
  <si>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</si>
  <si>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</si>
  <si>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</si>
  <si>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</si>
  <si>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</si>
  <si>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</si>
  <si>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</si>
  <si>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</si>
  <si>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</si>
  <si>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</si>
  <si>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</si>
  <si>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</si>
  <si>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</si>
  <si>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</si>
  <si>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</si>
  <si>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</si>
  <si>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</si>
  <si>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</si>
  <si>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</si>
  <si>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</si>
  <si>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</si>
  <si>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</si>
  <si>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</si>
  <si>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</si>
  <si>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</si>
  <si>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</si>
  <si>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</si>
  <si>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</si>
  <si>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</si>
  <si>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</si>
  <si>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</si>
  <si>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</si>
  <si>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</si>
  <si>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</si>
  <si>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</si>
  <si>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</si>
  <si>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</si>
  <si>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</si>
  <si>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</si>
  <si>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</si>
  <si>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</si>
  <si>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</si>
  <si>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</si>
  <si>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</si>
  <si>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</si>
  <si>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</si>
  <si>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</si>
  <si>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</si>
  <si>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</si>
  <si>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</si>
  <si>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</si>
  <si>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</si>
  <si>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</si>
  <si>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</si>
  <si>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</si>
  <si>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</si>
  <si>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</si>
  <si>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</si>
  <si>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</si>
  <si>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</si>
  <si>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</si>
  <si>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</si>
  <si>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</si>
  <si>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</si>
  <si>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</si>
  <si>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</si>
  <si>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</si>
  <si>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</si>
  <si>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</si>
  <si>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</si>
  <si>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</si>
  <si>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</si>
  <si>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</si>
  <si>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</si>
  <si>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</si>
  <si>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</si>
  <si>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</si>
  <si>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</si>
  <si>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</si>
  <si>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</si>
  <si>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</si>
  <si>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</si>
  <si>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</si>
  <si>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</si>
  <si>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</si>
  <si>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</si>
  <si>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</si>
  <si>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</si>
  <si>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</si>
  <si>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</si>
  <si>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</si>
  <si>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</si>
  <si>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</si>
  <si>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</si>
  <si>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</si>
  <si>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</si>
  <si>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</si>
  <si>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</si>
  <si>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</si>
  <si>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</si>
  <si>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</si>
  <si>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</si>
  <si>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</si>
  <si>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</si>
  <si>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</si>
  <si>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</si>
  <si>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</si>
  <si>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</si>
  <si>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</si>
  <si>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</si>
  <si>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</si>
  <si>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</si>
  <si>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</si>
  <si>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</si>
  <si>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</si>
  <si>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</si>
  <si>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</si>
  <si>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</si>
  <si>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</si>
  <si>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</si>
  <si>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</si>
  <si>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</si>
  <si>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</si>
  <si>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</si>
  <si>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</si>
  <si>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</si>
  <si>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</si>
  <si>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</si>
  <si>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</si>
  <si>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</si>
  <si>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</si>
  <si>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</si>
  <si>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</si>
  <si>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</si>
  <si>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</si>
  <si>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</si>
  <si>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</si>
  <si>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</si>
  <si>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</si>
  <si>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</si>
  <si>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</si>
  <si>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</si>
  <si>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</si>
  <si>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</si>
  <si>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</si>
  <si>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</si>
  <si>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</si>
  <si>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</si>
  <si>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</si>
  <si>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</si>
  <si>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</si>
  <si>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</si>
  <si>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</si>
  <si>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</si>
  <si>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</si>
  <si>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</si>
  <si>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</si>
  <si>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</si>
  <si>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</si>
  <si>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</si>
  <si>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</si>
  <si>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</si>
  <si>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</si>
  <si>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</si>
  <si>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</si>
  <si>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</si>
  <si>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</si>
  <si>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</si>
  <si>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</si>
  <si>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</si>
  <si>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</si>
  <si>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</si>
  <si>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</si>
  <si>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</si>
  <si>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</si>
  <si>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</si>
  <si>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</si>
  <si>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</si>
  <si>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</si>
  <si>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</si>
  <si>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</si>
  <si>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</si>
  <si>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</si>
  <si>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</si>
  <si>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</si>
  <si>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</si>
  <si>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</si>
  <si>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</si>
  <si>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</si>
  <si>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</si>
  <si>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</si>
  <si>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</si>
  <si>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</si>
  <si>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</si>
  <si>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</si>
  <si>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</si>
  <si>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</si>
  <si>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</si>
  <si>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</si>
  <si>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</si>
  <si>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</si>
  <si>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</si>
  <si>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</si>
  <si>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</si>
  <si>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</si>
  <si>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</si>
  <si>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</si>
  <si>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</si>
  <si>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</si>
  <si>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</si>
  <si>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</si>
  <si>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</si>
  <si>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</si>
  <si>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</si>
  <si>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</si>
  <si>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</si>
  <si>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</si>
  <si>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</si>
  <si>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</si>
  <si>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</si>
  <si>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</si>
  <si>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</si>
  <si>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</si>
  <si>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</si>
  <si>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</si>
  <si>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</si>
  <si>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</si>
  <si>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</si>
  <si>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</si>
  <si>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</si>
  <si>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</si>
  <si>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</si>
  <si>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</si>
  <si>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</si>
  <si>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</si>
  <si>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</si>
  <si>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</si>
  <si>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</si>
  <si>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</si>
  <si>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</si>
  <si>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</si>
  <si>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</si>
  <si>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</si>
  <si>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</si>
  <si>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</si>
  <si>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</si>
  <si>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</si>
  <si>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</si>
  <si>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</si>
  <si>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</si>
  <si>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</si>
  <si>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</si>
  <si>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</si>
  <si>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</si>
  <si>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</si>
  <si>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</si>
  <si>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</si>
  <si>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</si>
  <si>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</si>
  <si>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</si>
  <si>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</si>
  <si>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</si>
  <si>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</si>
  <si>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</si>
  <si>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</si>
  <si>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</si>
  <si>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</si>
  <si>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</si>
  <si>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</si>
  <si>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</si>
  <si>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</si>
  <si>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</si>
  <si>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</si>
  <si>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</si>
  <si>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</si>
  <si>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</si>
  <si>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</si>
  <si>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</si>
  <si>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</si>
  <si>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</si>
  <si>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</si>
  <si>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</si>
  <si>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</si>
  <si>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</si>
  <si>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</si>
  <si>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</si>
  <si>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</si>
  <si>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</si>
  <si>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</si>
  <si>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</si>
  <si>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</si>
  <si>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</si>
  <si>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</si>
  <si>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</si>
  <si>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</si>
  <si>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</si>
  <si>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</si>
  <si>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</si>
  <si>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</si>
  <si>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</si>
  <si>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</si>
  <si>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</si>
  <si>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</si>
  <si>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</si>
  <si>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</si>
  <si>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</si>
  <si>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</si>
  <si>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</si>
  <si>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</si>
  <si>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</si>
  <si>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</si>
  <si>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</si>
  <si>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</si>
  <si>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</si>
  <si>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</si>
  <si>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</si>
  <si>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</si>
  <si>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</si>
  <si>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</si>
  <si>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</si>
  <si>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</si>
  <si>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</si>
  <si>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</si>
  <si>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</si>
  <si>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</si>
  <si>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</si>
  <si>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</si>
  <si>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</si>
  <si>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</si>
  <si>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</si>
  <si>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</si>
  <si>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</si>
  <si>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</si>
  <si>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</si>
  <si>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</si>
  <si>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</si>
  <si>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</si>
  <si>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</si>
  <si>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</si>
  <si>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</si>
  <si>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</si>
  <si>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</si>
  <si>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</si>
  <si>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</si>
  <si>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</si>
  <si>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</si>
  <si>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</si>
  <si>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</si>
  <si>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</si>
  <si>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</si>
  <si>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</si>
  <si>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</si>
  <si>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</si>
  <si>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</si>
  <si>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</si>
  <si>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</si>
  <si>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</si>
  <si>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</si>
  <si>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</si>
  <si>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</si>
  <si>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</si>
  <si>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</si>
  <si>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</si>
  <si>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</si>
  <si>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</si>
  <si>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</si>
  <si>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</si>
  <si>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</si>
  <si>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</si>
  <si>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</si>
  <si>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</si>
  <si>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</si>
  <si>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</si>
  <si>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</si>
  <si>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</si>
  <si>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</si>
  <si>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</si>
  <si>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</si>
  <si>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</si>
  <si>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</si>
  <si>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</si>
  <si>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</si>
  <si>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</si>
  <si>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</si>
  <si>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</si>
  <si>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</si>
  <si>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</si>
  <si>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</si>
  <si>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</si>
  <si>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</si>
  <si>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</si>
  <si>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</si>
  <si>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</si>
  <si>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</si>
  <si>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</si>
  <si>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</si>
  <si>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</si>
  <si>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</si>
  <si>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</si>
  <si>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</si>
  <si>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</si>
  <si>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</si>
  <si>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</si>
  <si>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</si>
  <si>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</si>
  <si>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</si>
  <si>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</si>
  <si>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</si>
  <si>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</si>
  <si>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</si>
  <si>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</si>
  <si>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</si>
  <si>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</si>
  <si>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</si>
  <si>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</si>
  <si>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</si>
  <si>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</si>
  <si>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</si>
  <si>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</si>
  <si>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</si>
  <si>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</si>
  <si>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</si>
  <si>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</si>
  <si>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</si>
  <si>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</si>
  <si>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</si>
  <si>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</si>
  <si>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</si>
  <si>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</si>
  <si>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</si>
  <si>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</si>
  <si>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</si>
  <si>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</si>
  <si>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</si>
  <si>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</si>
  <si>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</si>
  <si>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</si>
  <si>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</si>
  <si>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</si>
  <si>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</si>
  <si>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</si>
  <si>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</si>
  <si>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</si>
  <si>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</si>
  <si>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</si>
  <si>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</si>
  <si>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</si>
  <si>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</si>
  <si>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</si>
  <si>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</si>
  <si>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</si>
  <si>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</si>
  <si>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</si>
  <si>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</si>
  <si>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</si>
  <si>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</si>
  <si>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</si>
  <si>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</si>
  <si>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</si>
  <si>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</si>
  <si>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</si>
  <si>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</si>
  <si>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</si>
  <si>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</si>
  <si>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</si>
  <si>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</si>
  <si>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</si>
  <si>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</si>
  <si>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</si>
  <si>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</si>
  <si>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</si>
  <si>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</si>
  <si>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</si>
  <si>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</si>
  <si>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</si>
  <si>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</si>
  <si>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</si>
  <si>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</si>
  <si>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</si>
  <si>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</si>
  <si>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</si>
  <si>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</si>
  <si>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</si>
  <si>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</si>
  <si>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</si>
  <si>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</si>
  <si>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</si>
  <si>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</si>
  <si>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</si>
  <si>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</si>
  <si>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</si>
  <si>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</si>
  <si>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</si>
  <si>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</si>
  <si>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</si>
  <si>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</si>
  <si>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</si>
  <si>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</si>
  <si>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</si>
  <si>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</si>
  <si>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</si>
  <si>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</si>
  <si>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</si>
  <si>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</si>
  <si>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</si>
  <si>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</si>
  <si>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</si>
  <si>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</si>
  <si>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</si>
  <si>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</si>
  <si>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</si>
  <si>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</si>
  <si>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</si>
  <si>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</si>
  <si>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</si>
  <si>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</si>
  <si>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</si>
  <si>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</si>
  <si>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</si>
  <si>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</si>
  <si>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</si>
  <si>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</si>
  <si>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</si>
  <si>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</si>
  <si>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</si>
  <si>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</si>
  <si>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</si>
  <si>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</si>
  <si>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</si>
  <si>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</si>
  <si>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</si>
  <si>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</si>
  <si>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</si>
  <si>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</si>
  <si>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</si>
  <si>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</si>
  <si>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</si>
  <si>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</si>
  <si>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</si>
  <si>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</si>
  <si>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</si>
  <si>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</si>
  <si>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</si>
  <si>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</si>
  <si>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</si>
  <si>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</si>
  <si>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</si>
  <si>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</si>
  <si>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</si>
  <si>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</si>
  <si>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</si>
  <si>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</si>
  <si>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</si>
  <si>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</si>
  <si>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</si>
  <si>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</si>
  <si>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</si>
  <si>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</si>
  <si>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</si>
  <si>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</si>
  <si>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</si>
  <si>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</si>
  <si>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</si>
  <si>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</si>
  <si>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</si>
  <si>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</si>
  <si>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</si>
  <si>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</si>
  <si>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</si>
  <si>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</si>
  <si>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</si>
  <si>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</si>
  <si>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</si>
  <si>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</si>
  <si>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</si>
  <si>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</si>
  <si>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</si>
  <si>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</si>
  <si>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</si>
  <si>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</si>
  <si>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</si>
  <si>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</si>
  <si>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</si>
  <si>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</si>
  <si>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</si>
  <si>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</si>
  <si>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</si>
  <si>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</si>
  <si>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</si>
  <si>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</si>
  <si>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</si>
  <si>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</si>
  <si>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</si>
  <si>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</si>
  <si>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</si>
  <si>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</si>
  <si>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</si>
  <si>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</si>
  <si>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</si>
  <si>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</si>
  <si>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</si>
  <si>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</si>
  <si>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</si>
  <si>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</si>
  <si>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</si>
  <si>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</si>
  <si>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</si>
  <si>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</si>
  <si>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</si>
  <si>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</si>
  <si>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</si>
  <si>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</si>
  <si>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</si>
  <si>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</si>
  <si>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</si>
  <si>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</si>
  <si>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</si>
  <si>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</si>
  <si>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</si>
  <si>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</si>
  <si>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</si>
  <si>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</si>
  <si>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</si>
  <si>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</si>
  <si>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</si>
  <si>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</si>
  <si>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</si>
  <si>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</si>
  <si>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</si>
  <si>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</si>
  <si>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</si>
  <si>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</si>
  <si>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</si>
  <si>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</si>
  <si>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</si>
  <si>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</si>
  <si>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</si>
  <si>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</si>
  <si>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</si>
  <si>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</si>
  <si>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</si>
  <si>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</si>
  <si>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</si>
  <si>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</si>
  <si>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</si>
  <si>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</si>
  <si>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</si>
  <si>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</si>
  <si>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</si>
  <si>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</si>
  <si>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</si>
  <si>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</si>
  <si>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</si>
  <si>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</si>
  <si>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</si>
  <si>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</si>
  <si>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</si>
  <si>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</si>
  <si>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</si>
  <si>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</si>
  <si>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</si>
  <si>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</si>
  <si>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</si>
  <si>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</si>
  <si>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</si>
  <si>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</si>
  <si>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</si>
  <si>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</si>
  <si>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</si>
  <si>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</si>
  <si>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</si>
  <si>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</si>
  <si>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</si>
  <si>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</si>
  <si>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</si>
  <si>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</si>
  <si>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</si>
  <si>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</si>
  <si>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</si>
  <si>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</si>
  <si>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</si>
  <si>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</si>
  <si>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</si>
  <si>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</si>
  <si>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</si>
  <si>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</si>
  <si>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</si>
  <si>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</si>
  <si>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</si>
  <si>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</si>
  <si>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</si>
  <si>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</si>
  <si>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</si>
  <si>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</si>
  <si>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</si>
  <si>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</si>
  <si>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</si>
  <si>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</si>
  <si>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</si>
  <si>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</si>
  <si>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</si>
  <si>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</si>
  <si>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</si>
  <si>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</si>
  <si>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</si>
  <si>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</si>
  <si>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</si>
  <si>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</si>
  <si>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</si>
  <si>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</si>
  <si>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</si>
  <si>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</si>
  <si>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</si>
  <si>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</si>
  <si>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</si>
  <si>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</si>
  <si>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</si>
  <si>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</si>
  <si>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</si>
  <si>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</si>
  <si>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</si>
  <si>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</si>
  <si>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</si>
  <si>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</si>
  <si>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</si>
  <si>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</si>
  <si>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</si>
  <si>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</si>
  <si>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</si>
  <si>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</si>
  <si>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</si>
  <si>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</si>
  <si>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</si>
  <si>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</si>
  <si>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</si>
  <si>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</si>
  <si>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</si>
  <si>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</si>
  <si>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</si>
  <si>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</si>
  <si>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</si>
  <si>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</si>
  <si>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</si>
  <si>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</si>
  <si>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</si>
  <si>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</si>
  <si>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</si>
  <si>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</si>
  <si>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</si>
  <si>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</si>
  <si>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</si>
  <si>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</si>
  <si>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</si>
  <si>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</si>
  <si>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</si>
  <si>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</si>
  <si>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</si>
  <si>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</si>
  <si>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</si>
  <si>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</si>
  <si>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</si>
  <si>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</si>
  <si>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</si>
  <si>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</si>
  <si>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</si>
  <si>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</si>
  <si>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</si>
  <si>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</si>
  <si>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</si>
  <si>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</si>
  <si>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</si>
  <si>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</si>
  <si>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</si>
  <si>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</si>
  <si>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</si>
  <si>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</si>
  <si>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</si>
  <si>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</si>
  <si>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</si>
  <si>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</si>
  <si>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</si>
  <si>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</si>
  <si>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</si>
  <si>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</si>
  <si>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</si>
  <si>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</si>
  <si>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</si>
  <si>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</si>
  <si>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</si>
  <si>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</si>
  <si>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</si>
  <si>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</si>
  <si>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</si>
  <si>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</si>
  <si>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</si>
  <si>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</si>
  <si>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</si>
  <si>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</si>
  <si>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</si>
  <si>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</si>
  <si>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</si>
  <si>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</si>
  <si>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</si>
  <si>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</si>
  <si>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</si>
  <si>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</si>
  <si>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</si>
  <si>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</si>
  <si>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</si>
  <si>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</si>
  <si>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</si>
  <si>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</si>
  <si>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</si>
  <si>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</si>
  <si>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</si>
  <si>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</si>
  <si>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</si>
  <si>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</si>
  <si>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</si>
  <si>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</si>
  <si>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</si>
  <si>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</si>
  <si>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</si>
  <si>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</si>
  <si>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</si>
  <si>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</si>
  <si>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</si>
  <si>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</si>
  <si>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</si>
  <si>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</si>
  <si>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</si>
  <si>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</si>
  <si>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</si>
  <si>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</si>
  <si>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</si>
  <si>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</si>
  <si>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</si>
  <si>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</si>
  <si>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</si>
  <si>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</si>
  <si>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</si>
  <si>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</si>
  <si>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</si>
  <si>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</si>
  <si>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</si>
  <si>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</si>
  <si>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</si>
  <si>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</si>
  <si>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</si>
  <si>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</si>
  <si>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</si>
  <si>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</si>
  <si>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</si>
  <si>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</si>
  <si>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</si>
  <si>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</si>
  <si>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</si>
  <si>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</si>
  <si>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</si>
  <si>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</si>
  <si>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</si>
  <si>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</si>
  <si>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</si>
  <si>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</si>
  <si>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</si>
  <si>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</si>
  <si>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</si>
  <si>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</si>
  <si>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</si>
  <si>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</si>
  <si>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</si>
  <si>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</si>
  <si>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</si>
  <si>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</si>
  <si>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</si>
  <si>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</si>
  <si>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</si>
  <si>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</si>
  <si>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</si>
  <si>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</si>
  <si>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</si>
  <si>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</si>
  <si>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</si>
  <si>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</si>
  <si>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</si>
  <si>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</si>
  <si>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</si>
  <si>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</si>
  <si>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</si>
  <si>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</si>
  <si>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</si>
  <si>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</si>
  <si>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</si>
  <si>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</si>
  <si>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</si>
  <si>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</si>
  <si>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</si>
  <si>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</si>
  <si>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</si>
  <si>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</si>
  <si>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</si>
  <si>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</si>
  <si>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</si>
  <si>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</si>
  <si>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</si>
  <si>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</si>
  <si>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</si>
  <si>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</si>
  <si>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</si>
  <si>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</si>
  <si>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</si>
  <si>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</si>
  <si>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</si>
  <si>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</si>
  <si>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</si>
  <si>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</si>
  <si>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</si>
  <si>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</si>
  <si>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</si>
  <si>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</si>
  <si>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</si>
  <si>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</si>
  <si>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</si>
  <si>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</si>
  <si>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</si>
  <si>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</si>
  <si>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</si>
  <si>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</si>
  <si>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</si>
  <si>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</si>
  <si>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</si>
  <si>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</si>
  <si>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</si>
  <si>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</si>
  <si>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</si>
  <si>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</si>
  <si>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</si>
  <si>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</si>
  <si>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</si>
  <si>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</si>
  <si>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</si>
  <si>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</si>
  <si>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</si>
  <si>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</si>
  <si>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</si>
  <si>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</si>
  <si>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</si>
  <si>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</si>
  <si>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</si>
  <si>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</si>
  <si>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</si>
  <si>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</si>
  <si>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</si>
  <si>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</si>
  <si>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</si>
  <si>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</si>
  <si>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</si>
  <si>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</si>
  <si>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</si>
  <si>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</si>
  <si>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</si>
  <si>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</si>
  <si>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</si>
  <si>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</si>
  <si>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</si>
  <si>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</si>
  <si>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</si>
  <si>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</si>
  <si>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</si>
  <si>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</si>
  <si>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</si>
  <si>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</si>
  <si>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</si>
  <si>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</si>
  <si>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</si>
  <si>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</si>
  <si>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</si>
  <si>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</si>
  <si>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</si>
  <si>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</si>
  <si>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</si>
  <si>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</si>
  <si>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</si>
  <si>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</si>
  <si>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</si>
  <si>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</si>
  <si>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</si>
  <si>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</si>
  <si>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</si>
  <si>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</si>
  <si>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</si>
  <si>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</si>
  <si>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</si>
  <si>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</si>
  <si>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</si>
  <si>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</si>
  <si>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</si>
  <si>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</si>
  <si>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</si>
  <si>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</si>
  <si>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</si>
  <si>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</si>
  <si>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</si>
  <si>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</si>
  <si>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</si>
  <si>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</si>
  <si>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</si>
  <si>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</si>
  <si>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</si>
  <si>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</si>
  <si>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</si>
  <si>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</si>
  <si>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</si>
  <si>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</si>
  <si>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</si>
  <si>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</si>
  <si>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</si>
  <si>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</si>
  <si>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</si>
  <si>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</si>
  <si>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</si>
  <si>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</si>
  <si>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</si>
  <si>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</si>
  <si>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</si>
  <si>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</si>
  <si>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</si>
  <si>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</si>
  <si>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</si>
  <si>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</si>
  <si>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</si>
  <si>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</si>
  <si>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</si>
  <si>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</si>
  <si>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</si>
  <si>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</si>
  <si>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</si>
  <si>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</si>
  <si>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</si>
  <si>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</si>
  <si>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</si>
  <si>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</si>
  <si>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</si>
  <si>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</si>
  <si>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</si>
  <si>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</si>
  <si>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</si>
  <si>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</si>
  <si>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</si>
  <si>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</si>
  <si>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</si>
  <si>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</si>
  <si>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</si>
  <si>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</si>
  <si>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</si>
  <si>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</si>
  <si>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</si>
  <si>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</si>
  <si>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</si>
  <si>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</si>
  <si>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</si>
  <si>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</si>
  <si>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</si>
  <si>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</si>
  <si>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</si>
  <si>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</si>
  <si>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</si>
  <si>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</si>
  <si>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</si>
  <si>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</si>
  <si>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</si>
  <si>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</si>
  <si>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</si>
  <si>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</si>
  <si>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</si>
  <si>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</si>
  <si>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</si>
  <si>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</si>
  <si>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</si>
  <si>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</si>
  <si>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</si>
  <si>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</si>
  <si>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</si>
  <si>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</si>
  <si>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</si>
  <si>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</si>
  <si>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</si>
  <si>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</si>
  <si>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</si>
  <si>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</si>
  <si>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</si>
  <si>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</si>
  <si>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</si>
  <si>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</si>
  <si>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</si>
  <si>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</si>
  <si>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</si>
  <si>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</si>
  <si>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</si>
  <si>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</si>
  <si>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</si>
  <si>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</si>
  <si>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</si>
  <si>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</si>
  <si>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</si>
  <si>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</si>
  <si>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</si>
  <si>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</si>
  <si>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</si>
  <si>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</si>
  <si>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</si>
  <si>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</si>
  <si>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</si>
  <si>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</si>
  <si>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</si>
  <si>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</si>
  <si>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</si>
  <si>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</si>
  <si>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</si>
  <si>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</si>
  <si>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</si>
  <si>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</si>
  <si>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</si>
  <si>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</si>
  <si>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</si>
  <si>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</si>
  <si>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</si>
  <si>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</si>
  <si>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</si>
  <si>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</si>
  <si>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</si>
  <si>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</si>
  <si>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</si>
  <si>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</si>
  <si>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</si>
  <si>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</si>
  <si>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</si>
  <si>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</si>
  <si>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</si>
  <si>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</si>
  <si>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</si>
  <si>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</si>
  <si>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</si>
  <si>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</si>
  <si>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</si>
  <si>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</si>
  <si>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</si>
  <si>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</si>
  <si>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</si>
  <si>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</si>
  <si>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</si>
  <si>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</si>
  <si>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</si>
  <si>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</si>
  <si>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</si>
  <si>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</si>
  <si>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</si>
  <si>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</si>
  <si>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</si>
  <si>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</si>
  <si>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</si>
  <si>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</si>
  <si>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</si>
  <si>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</si>
  <si>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</si>
  <si>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</si>
  <si>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</si>
  <si>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</si>
  <si>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</si>
  <si>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</si>
  <si>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</si>
  <si>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</si>
  <si>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</si>
  <si>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</si>
  <si>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</si>
  <si>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</si>
  <si>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</si>
  <si>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</si>
  <si>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</si>
  <si>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</si>
  <si>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</si>
  <si>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</si>
  <si>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</si>
  <si>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</si>
  <si>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</si>
  <si>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</si>
  <si>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</si>
  <si>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</si>
  <si>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</si>
  <si>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</si>
  <si>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</si>
  <si>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</si>
  <si>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</si>
  <si>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</si>
  <si>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</si>
  <si>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</si>
  <si>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</si>
  <si>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</si>
  <si>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</si>
  <si>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</si>
  <si>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</si>
  <si>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</si>
  <si>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</si>
  <si>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</si>
  <si>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</si>
  <si>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</si>
  <si>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</si>
  <si>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</si>
  <si>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</si>
  <si>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</si>
  <si>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</si>
  <si>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</si>
  <si>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</si>
  <si>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</si>
  <si>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</si>
  <si>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</si>
  <si>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</si>
  <si>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</si>
  <si>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</si>
  <si>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</si>
  <si>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</si>
  <si>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</si>
  <si>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</si>
  <si>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</si>
  <si>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</si>
  <si>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</si>
  <si>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</si>
  <si>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</si>
  <si>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</si>
  <si>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</si>
  <si>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</si>
  <si>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</si>
  <si>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</si>
  <si>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</si>
  <si>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</si>
  <si>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</si>
  <si>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</si>
  <si>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</si>
  <si>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</si>
  <si>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</si>
  <si>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</si>
  <si>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</si>
  <si>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</si>
  <si>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</si>
  <si>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</si>
  <si>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</si>
  <si>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</si>
  <si>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</si>
  <si>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</si>
  <si>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</si>
  <si>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</si>
  <si>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</si>
  <si>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</si>
  <si>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</si>
  <si>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</si>
  <si>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</si>
  <si>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</si>
  <si>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</si>
  <si>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</si>
  <si>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</si>
  <si>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</si>
  <si>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</si>
  <si>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</si>
  <si>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</si>
  <si>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</si>
  <si>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</si>
  <si>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</si>
  <si>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</si>
  <si>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</si>
  <si>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</si>
  <si>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</si>
  <si>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</si>
  <si>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</si>
  <si>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</si>
  <si>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</si>
  <si>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</si>
  <si>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</si>
  <si>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</si>
  <si>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</si>
  <si>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</si>
  <si>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</si>
  <si>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</si>
  <si>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</si>
  <si>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</si>
  <si>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</si>
  <si>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</si>
  <si>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</si>
  <si>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</si>
  <si>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</si>
  <si>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</si>
  <si>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</si>
  <si>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</si>
  <si>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</si>
  <si>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</si>
  <si>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</si>
  <si>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</si>
  <si>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</si>
  <si>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</si>
  <si>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</si>
  <si>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</si>
  <si>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</si>
  <si>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</si>
  <si>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</si>
  <si>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</si>
  <si>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</si>
  <si>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</si>
  <si>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</si>
  <si>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</si>
  <si>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</si>
  <si>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</si>
  <si>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</si>
  <si>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</si>
  <si>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</si>
  <si>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</si>
  <si>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</si>
  <si>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</si>
  <si>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</si>
  <si>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</si>
  <si>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</si>
  <si>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</si>
  <si>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</si>
  <si>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</si>
  <si>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</si>
  <si>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</si>
  <si>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</si>
  <si>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</si>
  <si>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</si>
  <si>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</si>
  <si>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</si>
  <si>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</si>
  <si>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</si>
  <si>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</si>
  <si>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</si>
  <si>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</si>
  <si>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</si>
  <si>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</si>
  <si>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</si>
  <si>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</si>
  <si>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</si>
  <si>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</si>
  <si>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</si>
  <si>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</si>
  <si>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</si>
  <si>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</si>
  <si>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</si>
  <si>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</si>
  <si>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</si>
  <si>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</si>
  <si>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</si>
  <si>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</si>
  <si>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</si>
  <si>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</si>
  <si>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</si>
  <si>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</si>
  <si>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</si>
  <si>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</si>
  <si>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</si>
  <si>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</si>
  <si>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</si>
  <si>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</si>
  <si>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</si>
  <si>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</si>
  <si>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</si>
  <si>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</si>
  <si>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</si>
  <si>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</si>
  <si>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</si>
  <si>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</si>
  <si>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</si>
  <si>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</si>
  <si>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</si>
  <si>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</si>
  <si>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</si>
  <si>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</si>
  <si>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</si>
  <si>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</si>
  <si>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</si>
  <si>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</si>
  <si>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</si>
  <si>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</si>
  <si>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</si>
  <si>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</si>
  <si>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</si>
  <si>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</si>
  <si>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</si>
  <si>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</si>
  <si>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</si>
  <si>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</si>
  <si>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</si>
  <si>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</si>
  <si>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</si>
  <si>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</si>
  <si>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</si>
  <si>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</si>
  <si>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</si>
  <si>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</si>
  <si>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</si>
  <si>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</si>
  <si>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</si>
  <si>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</si>
  <si>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</si>
  <si>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</si>
  <si>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</si>
  <si>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</si>
  <si>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</si>
  <si>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</si>
  <si>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</si>
  <si>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</si>
  <si>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</si>
  <si>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</si>
  <si>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</si>
  <si>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</si>
  <si>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</si>
  <si>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</si>
  <si>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</si>
  <si>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</si>
  <si>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</si>
  <si>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</si>
  <si>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</si>
  <si>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</si>
  <si>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</si>
  <si>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</si>
  <si>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</si>
  <si>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</si>
  <si>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</si>
  <si>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</si>
  <si>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</si>
  <si>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</si>
  <si>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</si>
  <si>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</si>
  <si>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</si>
  <si>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</si>
  <si>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</si>
  <si>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</si>
  <si>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</si>
  <si>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</si>
  <si>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</si>
  <si>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</si>
  <si>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</si>
  <si>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</si>
  <si>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</si>
  <si>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</si>
  <si>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</si>
  <si>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</si>
  <si>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</si>
  <si>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</si>
  <si>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</si>
  <si>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</si>
  <si>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</si>
  <si>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</si>
  <si>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</si>
  <si>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</si>
  <si>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</si>
  <si>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</si>
  <si>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</si>
  <si>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</si>
  <si>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</si>
  <si>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</si>
  <si>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</si>
  <si>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</si>
  <si>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</si>
  <si>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</si>
  <si>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</si>
  <si>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</si>
  <si>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</si>
  <si>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</si>
  <si>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</si>
  <si>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</si>
  <si>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</si>
  <si>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</si>
  <si>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</si>
  <si>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</si>
  <si>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</si>
  <si>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</si>
  <si>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</si>
  <si>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</si>
  <si>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</si>
  <si>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</si>
  <si>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</si>
  <si>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</si>
  <si>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</si>
  <si>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</si>
  <si>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</si>
  <si>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</si>
  <si>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</si>
  <si>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</si>
  <si>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</si>
  <si>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</si>
  <si>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</si>
  <si>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</si>
  <si>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</si>
  <si>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</si>
  <si>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</si>
  <si>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</si>
  <si>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</si>
  <si>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</si>
  <si>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</si>
  <si>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</si>
  <si>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</si>
  <si>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</si>
  <si>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</si>
  <si>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</si>
  <si>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</si>
  <si>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</si>
  <si>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</si>
  <si>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</si>
  <si>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</si>
  <si>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</si>
  <si>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</si>
  <si>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</si>
  <si>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</si>
  <si>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</si>
  <si>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</si>
  <si>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</si>
  <si>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</si>
  <si>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</si>
  <si>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</si>
  <si>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</si>
  <si>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</si>
  <si>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</si>
  <si>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</si>
  <si>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</si>
  <si>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</si>
  <si>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</si>
  <si>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</si>
  <si>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</si>
  <si>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</si>
  <si>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</si>
  <si>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</si>
  <si>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</si>
  <si>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</si>
  <si>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</si>
  <si>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</si>
  <si>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</si>
  <si>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</si>
  <si>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</si>
  <si>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</si>
  <si>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</si>
  <si>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</si>
  <si>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</si>
  <si>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</si>
  <si>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</si>
  <si>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</si>
  <si>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</si>
  <si>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</si>
  <si>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</si>
  <si>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</si>
  <si>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</si>
  <si>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</si>
  <si>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</si>
  <si>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</si>
  <si>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</si>
  <si>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</si>
  <si>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</si>
  <si>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</si>
  <si>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</si>
  <si>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</si>
  <si>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</si>
  <si>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</si>
  <si>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</si>
  <si>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</si>
  <si>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</si>
  <si>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</si>
  <si>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</si>
  <si>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</si>
  <si>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</si>
  <si>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</si>
  <si>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</si>
  <si>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</si>
  <si>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</si>
  <si>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</si>
  <si>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</si>
  <si>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</si>
  <si>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</si>
  <si>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</si>
  <si>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</si>
  <si>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</si>
  <si>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</si>
  <si>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</si>
  <si>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</si>
  <si>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</si>
  <si>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</si>
  <si>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</si>
  <si>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</si>
  <si>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</si>
  <si>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</si>
  <si>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</si>
  <si>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</si>
  <si>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</si>
  <si>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</si>
  <si>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</si>
  <si>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</si>
  <si>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</si>
  <si>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</si>
  <si>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</si>
  <si>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</si>
  <si>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</si>
  <si>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</si>
  <si>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</si>
  <si>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</si>
  <si>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</si>
  <si>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</si>
  <si>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</si>
  <si>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</si>
  <si>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</si>
  <si>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</si>
  <si>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</si>
  <si>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</si>
  <si>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</si>
  <si>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</si>
  <si>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</si>
  <si>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</si>
  <si>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</si>
  <si>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</si>
  <si>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</si>
  <si>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</si>
  <si>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</si>
  <si>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</si>
  <si>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</si>
  <si>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</si>
  <si>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</si>
  <si>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</si>
  <si>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</si>
  <si>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</si>
  <si>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</si>
  <si>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</si>
  <si>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</si>
  <si>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</si>
  <si>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</si>
  <si>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</si>
  <si>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</si>
  <si>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</si>
  <si>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</si>
  <si>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</si>
  <si>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</si>
  <si>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</si>
  <si>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</si>
  <si>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</si>
  <si>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</si>
  <si>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</si>
  <si>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</si>
  <si>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</si>
  <si>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</si>
  <si>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</si>
  <si>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</si>
  <si>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</si>
  <si>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</si>
  <si>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</si>
  <si>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</si>
  <si>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</si>
  <si>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</si>
  <si>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</si>
  <si>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</si>
  <si>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</si>
  <si>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</si>
  <si>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</si>
  <si>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</si>
  <si>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</si>
  <si>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</si>
  <si>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</si>
  <si>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</si>
  <si>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</si>
  <si>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</si>
  <si>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</si>
  <si>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</si>
  <si>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</si>
  <si>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</si>
  <si>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</si>
  <si>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</si>
  <si>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</si>
  <si>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</si>
  <si>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</si>
  <si>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</si>
  <si>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</si>
  <si>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</si>
  <si>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</si>
  <si>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</si>
  <si>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</si>
  <si>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</si>
  <si>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</si>
  <si>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</si>
  <si>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</si>
  <si>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</si>
  <si>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</si>
  <si>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</si>
  <si>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</si>
  <si>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</si>
  <si>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</si>
  <si>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</si>
  <si>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</si>
  <si>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</si>
  <si>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</si>
  <si>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</si>
  <si>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</si>
  <si>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</si>
  <si>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</si>
  <si>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</si>
  <si>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</si>
  <si>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</si>
  <si>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</si>
  <si>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</si>
  <si>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</si>
  <si>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</si>
  <si>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</si>
  <si>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</si>
  <si>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</si>
  <si>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</si>
  <si>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</si>
  <si>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</si>
  <si>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</si>
  <si>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</si>
  <si>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</si>
  <si>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</si>
  <si>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</si>
  <si>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</si>
  <si>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</si>
  <si>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</si>
  <si>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</si>
  <si>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</si>
  <si>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</si>
  <si>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</si>
  <si>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</si>
  <si>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</si>
  <si>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</si>
  <si>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</si>
  <si>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</si>
  <si>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</si>
  <si>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</si>
  <si>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</si>
  <si>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</si>
  <si>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</si>
  <si>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</si>
  <si>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</si>
  <si>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</si>
  <si>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</si>
  <si>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</si>
  <si>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</si>
  <si>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</si>
  <si>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</si>
  <si>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</si>
  <si>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</si>
  <si>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</si>
  <si>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</si>
  <si>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</si>
  <si>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</si>
  <si>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</si>
  <si>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</si>
  <si>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</si>
  <si>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</si>
  <si>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</si>
  <si>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</si>
  <si>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</si>
  <si>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</si>
  <si>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</si>
  <si>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</si>
  <si>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</si>
  <si>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</si>
  <si>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</si>
  <si>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</si>
  <si>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</si>
  <si>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</si>
  <si>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</si>
  <si>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</si>
  <si>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</si>
  <si>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</si>
  <si>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</si>
  <si>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</si>
  <si>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</si>
  <si>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</si>
  <si>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</si>
  <si>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</si>
  <si>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</si>
  <si>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</si>
  <si>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</si>
  <si>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</si>
  <si>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</si>
  <si>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</si>
  <si>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</si>
  <si>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</si>
  <si>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</si>
  <si>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</si>
  <si>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</si>
  <si>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</si>
  <si>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</si>
  <si>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</si>
  <si>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</si>
  <si>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</si>
  <si>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</si>
  <si>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</si>
  <si>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</si>
  <si>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</si>
  <si>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</si>
  <si>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</si>
  <si>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</si>
  <si>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</si>
  <si>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</si>
  <si>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</si>
  <si>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</si>
  <si>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</si>
  <si>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</si>
  <si>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</si>
  <si>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</si>
  <si>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</si>
  <si>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</si>
  <si>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</si>
  <si>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</si>
  <si>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</si>
  <si>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</si>
  <si>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</si>
  <si>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</si>
  <si>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</si>
  <si>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</si>
  <si>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</si>
  <si>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</si>
  <si>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</si>
  <si>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</si>
  <si>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</si>
  <si>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</si>
  <si>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</si>
  <si>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</si>
  <si>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</si>
  <si>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</si>
  <si>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</si>
  <si>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</si>
  <si>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</si>
  <si>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</si>
  <si>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</si>
  <si>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</si>
  <si>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</si>
  <si>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</si>
  <si>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</si>
  <si>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</si>
  <si>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</si>
  <si>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</si>
  <si>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</si>
  <si>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</si>
  <si>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</si>
  <si>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</si>
  <si>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</si>
  <si>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</si>
  <si>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</si>
  <si>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</si>
  <si>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</si>
  <si>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</si>
  <si>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</si>
  <si>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</si>
  <si>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</si>
  <si>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</si>
  <si>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</si>
  <si>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</si>
  <si>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</si>
  <si>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</si>
  <si>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</si>
  <si>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</si>
  <si>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</si>
  <si>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</si>
  <si>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</si>
  <si>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</si>
  <si>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</si>
  <si>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</si>
  <si>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</si>
  <si>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</si>
  <si>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</si>
  <si>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</si>
  <si>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</si>
  <si>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</si>
  <si>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</si>
  <si>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</si>
  <si>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</si>
  <si>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</si>
  <si>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</si>
  <si>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</si>
  <si>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</si>
  <si>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</si>
  <si>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</si>
  <si>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</si>
  <si>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</si>
  <si>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</si>
  <si>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</si>
  <si>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</si>
  <si>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</si>
  <si>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</si>
  <si>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</si>
  <si>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</si>
  <si>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</si>
  <si>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</si>
  <si>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</si>
  <si>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</si>
  <si>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</si>
  <si>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</si>
  <si>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</si>
  <si>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</si>
  <si>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</si>
  <si>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</si>
  <si>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</si>
  <si>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</si>
  <si>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</si>
  <si>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</si>
  <si>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</si>
  <si>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</si>
  <si>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</si>
  <si>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</si>
  <si>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</si>
  <si>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</si>
  <si>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</si>
  <si>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</si>
  <si>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</si>
  <si>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</si>
  <si>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</si>
  <si>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</si>
  <si>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</si>
  <si>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</si>
  <si>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</si>
  <si>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</si>
  <si>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</si>
  <si>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</si>
  <si>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</si>
  <si>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</si>
  <si>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</si>
  <si>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</si>
  <si>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</si>
  <si>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</si>
  <si>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</si>
  <si>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</si>
  <si>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</si>
  <si>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</si>
  <si>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</si>
  <si>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</si>
  <si>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</si>
  <si>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</si>
  <si>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</si>
  <si>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</si>
  <si>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</si>
  <si>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</si>
  <si>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</si>
  <si>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</si>
  <si>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</si>
  <si>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</si>
  <si>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</si>
  <si>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</si>
  <si>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</si>
  <si>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</si>
  <si>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</si>
  <si>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</si>
  <si>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</si>
  <si>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</si>
  <si>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</si>
  <si>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</si>
  <si>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</si>
  <si>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</si>
  <si>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</si>
  <si>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</si>
  <si>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</si>
  <si>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</si>
  <si>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</si>
  <si>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</si>
  <si>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</si>
  <si>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</si>
  <si>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</si>
  <si>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</si>
  <si>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</si>
  <si>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</si>
  <si>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</si>
  <si>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</si>
  <si>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</si>
  <si>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</si>
  <si>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</si>
  <si>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</si>
  <si>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</si>
  <si>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</si>
  <si>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</si>
  <si>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</si>
  <si>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</si>
  <si>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</si>
  <si>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</si>
  <si>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</si>
  <si>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</si>
  <si>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</si>
  <si>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</si>
  <si>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</si>
  <si>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</si>
  <si>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</si>
  <si>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</si>
  <si>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</si>
  <si>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</si>
  <si>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</si>
  <si>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</si>
  <si>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</si>
  <si>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</si>
  <si>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</si>
  <si>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</si>
  <si>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</si>
  <si>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</si>
  <si>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</si>
  <si>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</si>
  <si>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</si>
  <si>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</si>
  <si>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</si>
  <si>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</si>
  <si>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</si>
  <si>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</si>
  <si>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</si>
  <si>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</si>
  <si>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</si>
  <si>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</si>
  <si>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</si>
  <si>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</si>
  <si>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</si>
  <si>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</si>
  <si>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</si>
  <si>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</si>
  <si>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</si>
  <si>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</si>
  <si>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</si>
  <si>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</si>
  <si>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</si>
  <si>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</si>
  <si>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</si>
  <si>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</si>
  <si>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</si>
  <si>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</si>
  <si>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</si>
  <si>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</si>
  <si>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</si>
  <si>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</si>
  <si>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</si>
  <si>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</si>
  <si>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</si>
  <si>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</si>
  <si>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</si>
  <si>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</si>
  <si>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</si>
  <si>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</si>
  <si>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</si>
  <si>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</si>
  <si>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</si>
  <si>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</si>
  <si>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</si>
  <si>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</si>
  <si>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</si>
  <si>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</si>
  <si>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</si>
  <si>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</si>
  <si>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</si>
  <si>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</si>
  <si>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</si>
  <si>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</si>
  <si>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</si>
  <si>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</si>
  <si>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</si>
  <si>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</si>
  <si>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</si>
  <si>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</si>
  <si>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</si>
  <si>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</si>
  <si>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</si>
  <si>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</si>
  <si>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</si>
  <si>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</si>
  <si>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</si>
  <si>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</si>
  <si>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</si>
  <si>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</si>
  <si>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</si>
  <si>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</si>
  <si>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</si>
  <si>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</si>
  <si>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</si>
  <si>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</si>
  <si>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</si>
  <si>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</si>
  <si>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</si>
  <si>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</si>
  <si>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</si>
  <si>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</si>
  <si>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</si>
  <si>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</si>
  <si>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</si>
  <si>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</si>
  <si>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</si>
  <si>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</si>
  <si>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</si>
  <si>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</si>
  <si>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</si>
  <si>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</si>
  <si>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</si>
  <si>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</si>
  <si>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</si>
  <si>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</si>
  <si>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</si>
  <si>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</si>
  <si>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</si>
  <si>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</si>
  <si>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</si>
  <si>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</si>
  <si>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</si>
  <si>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</si>
  <si>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</si>
  <si>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</si>
  <si>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</si>
  <si>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</si>
  <si>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</si>
  <si>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</si>
  <si>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</si>
  <si>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</si>
  <si>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</si>
  <si>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</si>
  <si>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</si>
  <si>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</si>
  <si>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</si>
  <si>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</si>
  <si>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</si>
  <si>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</si>
  <si>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</si>
  <si>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</si>
  <si>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</si>
  <si>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</si>
  <si>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</si>
  <si>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</si>
  <si>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</si>
  <si>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</si>
  <si>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</si>
  <si>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</si>
  <si>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</si>
  <si>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</si>
  <si>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</si>
  <si>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</si>
  <si>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</si>
  <si>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</si>
  <si>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</si>
  <si>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</si>
  <si>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</si>
  <si>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</si>
  <si>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</si>
  <si>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</si>
  <si>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</si>
  <si>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</si>
  <si>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</si>
  <si>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</si>
  <si>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</si>
  <si>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</si>
  <si>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</si>
  <si>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</si>
  <si>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</si>
  <si>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</si>
  <si>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</si>
  <si>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</si>
  <si>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</si>
  <si>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</si>
  <si>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</si>
  <si>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</si>
  <si>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</si>
  <si>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</si>
  <si>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</si>
  <si>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</si>
  <si>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</si>
  <si>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</si>
  <si>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</si>
  <si>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</si>
  <si>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</si>
  <si>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</si>
  <si>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</si>
  <si>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</si>
  <si>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</si>
  <si>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</si>
  <si>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</si>
  <si>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</si>
  <si>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</si>
  <si>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</si>
  <si>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</si>
  <si>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</si>
  <si>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</si>
  <si>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</si>
  <si>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</si>
  <si>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</si>
  <si>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</si>
  <si>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</si>
  <si>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</si>
  <si>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</si>
  <si>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</si>
  <si>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</si>
  <si>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</si>
  <si>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</si>
  <si>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</si>
  <si>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</si>
  <si>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</si>
  <si>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</si>
  <si>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</si>
  <si>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</si>
  <si>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</si>
  <si>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</si>
  <si>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</si>
  <si>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</si>
  <si>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</si>
  <si>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</si>
  <si>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</si>
  <si>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</si>
  <si>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</si>
  <si>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</si>
  <si>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</si>
  <si>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</si>
  <si>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</si>
  <si>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</si>
  <si>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</si>
  <si>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</si>
  <si>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</si>
  <si>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</si>
  <si>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</si>
  <si>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</si>
  <si>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</si>
  <si>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</si>
  <si>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</si>
  <si>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</si>
  <si>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</si>
  <si>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</si>
  <si>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</si>
  <si>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</si>
  <si>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</si>
  <si>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</si>
  <si>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</si>
  <si>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</si>
  <si>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</si>
  <si>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</si>
  <si>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</si>
  <si>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</si>
  <si>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</si>
  <si>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</si>
  <si>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</si>
  <si>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</si>
  <si>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</si>
  <si>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</si>
  <si>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</si>
  <si>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</si>
  <si>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</si>
  <si>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</si>
  <si>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</si>
  <si>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</si>
  <si>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</si>
  <si>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</si>
  <si>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</si>
  <si>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</si>
  <si>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</si>
  <si>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</si>
  <si>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</si>
  <si>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</si>
  <si>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</si>
  <si>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</si>
  <si>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</si>
  <si>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</si>
  <si>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</si>
  <si>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</si>
  <si>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</si>
  <si>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</si>
  <si>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</si>
  <si>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</si>
  <si>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</si>
  <si>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</si>
  <si>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</si>
  <si>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</si>
  <si>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</si>
  <si>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</si>
  <si>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</si>
  <si>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</si>
  <si>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</si>
  <si>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</si>
  <si>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</si>
  <si>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</si>
  <si>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</si>
  <si>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</si>
  <si>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</si>
  <si>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</si>
  <si>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</si>
  <si>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</si>
  <si>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</si>
  <si>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</si>
  <si>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</si>
  <si>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</si>
  <si>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</si>
  <si>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</si>
  <si>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</si>
  <si>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</si>
  <si>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</si>
  <si>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</si>
  <si>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</si>
  <si>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</si>
  <si>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</si>
  <si>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</si>
  <si>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</si>
  <si>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</si>
  <si>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</si>
  <si>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</si>
  <si>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</si>
  <si>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</si>
  <si>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</si>
  <si>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</si>
  <si>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</si>
  <si>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</si>
  <si>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</si>
  <si>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</si>
  <si>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</si>
  <si>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</si>
  <si>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</si>
  <si>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</si>
  <si>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</si>
  <si>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</si>
  <si>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</si>
  <si>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</si>
  <si>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</si>
  <si>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</si>
  <si>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</si>
  <si>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</si>
  <si>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</si>
  <si>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</si>
  <si>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</si>
  <si>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</si>
  <si>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</si>
  <si>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</si>
  <si>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</si>
  <si>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</si>
  <si>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</si>
  <si>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</si>
  <si>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</si>
  <si>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</si>
  <si>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</si>
  <si>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</si>
  <si>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</si>
  <si>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</si>
  <si>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</si>
  <si>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</si>
  <si>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</si>
  <si>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</si>
  <si>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</si>
  <si>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</si>
  <si>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</si>
  <si>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</si>
  <si>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</si>
  <si>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</si>
  <si>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</si>
  <si>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</si>
  <si>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</si>
  <si>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</si>
  <si>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</si>
  <si>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</si>
  <si>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</si>
  <si>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</si>
  <si>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</si>
  <si>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</si>
  <si>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</si>
  <si>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</si>
  <si>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</si>
  <si>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</si>
  <si>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</si>
  <si>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</si>
  <si>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</si>
  <si>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</si>
  <si>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</si>
  <si>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</si>
  <si>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</si>
  <si>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</si>
  <si>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</si>
  <si>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</si>
  <si>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</si>
  <si>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</si>
  <si>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</si>
  <si>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</si>
  <si>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</si>
  <si>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</si>
  <si>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</si>
  <si>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</si>
  <si>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</si>
  <si>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</si>
  <si>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</si>
  <si>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</si>
  <si>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</si>
  <si>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</si>
  <si>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</si>
  <si>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</si>
  <si>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</si>
  <si>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</si>
  <si>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</si>
  <si>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</si>
  <si>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</si>
  <si>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</si>
  <si>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</si>
  <si>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</si>
  <si>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</si>
  <si>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</si>
  <si>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</si>
  <si>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</si>
  <si>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</si>
  <si>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</si>
  <si>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</si>
  <si>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</si>
  <si>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</si>
  <si>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</si>
  <si>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</si>
  <si>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</si>
  <si>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</si>
  <si>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</si>
  <si>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</si>
  <si>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</si>
  <si>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</si>
  <si>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</si>
  <si>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</si>
  <si>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</si>
  <si>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</si>
  <si>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</si>
  <si>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</si>
  <si>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</si>
  <si>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</si>
  <si>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</si>
  <si>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</si>
  <si>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</si>
  <si>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</si>
  <si>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</si>
  <si>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</si>
  <si>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</si>
  <si>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</si>
  <si>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</si>
  <si>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</si>
  <si>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</si>
  <si>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</si>
  <si>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</si>
  <si>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</si>
  <si>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</si>
  <si>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</si>
  <si>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</si>
  <si>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</si>
  <si>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</si>
  <si>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</si>
  <si>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</si>
  <si>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</si>
  <si>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</si>
  <si>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</si>
  <si>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</si>
  <si>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</si>
  <si>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</si>
  <si>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</si>
  <si>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</si>
  <si>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</si>
  <si>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</si>
  <si>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</si>
  <si>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</si>
  <si>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</si>
  <si>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</si>
  <si>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</si>
  <si>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</si>
  <si>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</si>
  <si>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</si>
  <si>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</si>
  <si>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</si>
  <si>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</si>
  <si>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</si>
  <si>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</si>
  <si>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</si>
  <si>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</si>
  <si>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</si>
  <si>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</si>
  <si>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</si>
  <si>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</si>
  <si>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</si>
  <si>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</si>
  <si>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</si>
  <si>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</si>
  <si>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</si>
  <si>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</si>
  <si>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</si>
  <si>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</si>
  <si>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</si>
  <si>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</si>
  <si>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</si>
  <si>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</si>
  <si>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</si>
  <si>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</si>
  <si>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</si>
  <si>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</si>
  <si>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</si>
  <si>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</si>
  <si>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</si>
  <si>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</si>
  <si>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</si>
  <si>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</si>
  <si>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</si>
  <si>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</si>
  <si>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</si>
  <si>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</si>
  <si>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</si>
  <si>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</si>
  <si>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</si>
  <si>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</si>
  <si>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</si>
  <si>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</si>
  <si>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</si>
  <si>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</si>
  <si>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</si>
  <si>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</si>
  <si>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</si>
  <si>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</si>
  <si>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</si>
  <si>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</si>
  <si>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</si>
  <si>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</si>
  <si>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</si>
  <si>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</si>
  <si>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</si>
  <si>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</si>
  <si>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</si>
  <si>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</si>
  <si>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</si>
  <si>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</si>
  <si>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</si>
  <si>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</si>
  <si>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</si>
  <si>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</si>
  <si>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</si>
  <si>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</si>
  <si>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</si>
  <si>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</si>
  <si>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</si>
  <si>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</si>
  <si>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</si>
  <si>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</si>
  <si>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</si>
  <si>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</si>
  <si>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</si>
  <si>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</si>
  <si>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</si>
  <si>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</si>
  <si>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</si>
  <si>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</si>
  <si>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</si>
  <si>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</si>
  <si>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</si>
  <si>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</si>
  <si>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</si>
  <si>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</si>
  <si>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</si>
  <si>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</si>
  <si>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</si>
  <si>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</si>
  <si>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</si>
  <si>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</si>
  <si>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</si>
  <si>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</si>
  <si>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</si>
  <si>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</si>
  <si>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</si>
  <si>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</si>
  <si>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</si>
  <si>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</si>
  <si>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</si>
  <si>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</si>
  <si>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</si>
  <si>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</si>
  <si>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</si>
  <si>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</si>
  <si>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</si>
  <si>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</si>
  <si>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</si>
  <si>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</si>
  <si>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</si>
  <si>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</si>
  <si>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</si>
  <si>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</si>
  <si>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</si>
  <si>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</si>
  <si>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</si>
  <si>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</si>
  <si>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</si>
  <si>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</si>
  <si>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</si>
  <si>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</si>
  <si>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</si>
  <si>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</si>
  <si>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</si>
  <si>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</si>
  <si>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</si>
  <si>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</si>
  <si>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</si>
  <si>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</si>
  <si>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</si>
  <si>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</si>
  <si>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</si>
  <si>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</si>
  <si>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</si>
  <si>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</si>
  <si>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</si>
  <si>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</si>
  <si>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</si>
  <si>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</si>
  <si>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</si>
  <si>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</si>
  <si>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</si>
  <si>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</si>
  <si>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</si>
  <si>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</si>
  <si>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</si>
  <si>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</si>
  <si>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</si>
  <si>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</si>
  <si>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</si>
  <si>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</si>
  <si>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</si>
  <si>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</si>
  <si>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</si>
  <si>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</si>
  <si>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</si>
  <si>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</si>
  <si>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</si>
  <si>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</si>
  <si>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</si>
  <si>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</si>
  <si>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</si>
  <si>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</si>
  <si>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</si>
  <si>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</si>
  <si>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</si>
  <si>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</si>
  <si>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</si>
  <si>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</si>
  <si>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</si>
  <si>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</si>
  <si>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</si>
  <si>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</si>
  <si>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</si>
  <si>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</si>
  <si>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</si>
  <si>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</si>
  <si>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</si>
  <si>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</si>
  <si>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</si>
  <si>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</si>
  <si>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</si>
  <si>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</si>
  <si>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</si>
  <si>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</si>
  <si>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</si>
  <si>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</si>
  <si>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</si>
  <si>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</si>
  <si>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</si>
  <si>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</si>
  <si>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</si>
  <si>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</si>
  <si>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</si>
  <si>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</si>
  <si>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</si>
  <si>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</si>
  <si>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</si>
  <si>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</si>
  <si>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</si>
  <si>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</si>
  <si>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</si>
  <si>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</si>
  <si>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</si>
  <si>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</si>
  <si>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</si>
  <si>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</si>
  <si>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</si>
  <si>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</si>
  <si>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</si>
  <si>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</si>
  <si>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</si>
  <si>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</si>
  <si>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</si>
  <si>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</si>
  <si>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</si>
  <si>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</si>
  <si>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</si>
  <si>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</si>
  <si>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</si>
  <si>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</si>
  <si>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</si>
  <si>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</si>
  <si>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</si>
  <si>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</si>
  <si>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</si>
  <si>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</si>
  <si>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</si>
  <si>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</si>
  <si>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</si>
  <si>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</si>
  <si>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</si>
  <si>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</si>
  <si>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</si>
  <si>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</si>
  <si>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</si>
  <si>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</si>
  <si>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</si>
  <si>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</si>
  <si>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</si>
  <si>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</si>
  <si>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</si>
  <si>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</si>
  <si>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</si>
  <si>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</si>
  <si>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</si>
  <si>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</si>
  <si>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</si>
  <si>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</si>
  <si>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</si>
  <si>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</si>
  <si>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</si>
  <si>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</si>
  <si>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</si>
  <si>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</si>
  <si>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</si>
  <si>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</si>
  <si>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</si>
  <si>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</si>
  <si>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</si>
  <si>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</si>
  <si>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</si>
  <si>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</si>
  <si>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</si>
  <si>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</si>
  <si>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</si>
  <si>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</si>
  <si>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</si>
  <si>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</si>
  <si>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</si>
  <si>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</si>
  <si>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</si>
  <si>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</si>
  <si>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</si>
  <si>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</si>
  <si>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</si>
  <si>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</si>
  <si>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</si>
  <si>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</si>
  <si>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</si>
  <si>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</si>
  <si>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</si>
  <si>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</si>
  <si>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</si>
  <si>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</si>
  <si>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</si>
  <si>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</si>
  <si>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</si>
  <si>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</si>
  <si>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</si>
  <si>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</si>
  <si>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</si>
  <si>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</si>
  <si>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</si>
  <si>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</si>
  <si>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</si>
  <si>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</si>
  <si>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</si>
  <si>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</si>
  <si>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</si>
  <si>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</si>
  <si>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</si>
  <si>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</si>
  <si>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</si>
  <si>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</si>
  <si>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</si>
  <si>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</si>
  <si>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</si>
  <si>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</si>
  <si>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</si>
  <si>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</si>
  <si>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</si>
  <si>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</si>
  <si>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</si>
  <si>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</si>
  <si>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</si>
  <si>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</si>
  <si>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</si>
  <si>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</si>
  <si>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</si>
  <si>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</si>
  <si>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</si>
  <si>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</si>
  <si>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</si>
  <si>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</si>
  <si>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</si>
  <si>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</si>
  <si>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</si>
  <si>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</si>
  <si>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</si>
  <si>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</si>
  <si>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</si>
  <si>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</si>
  <si>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</si>
  <si>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</si>
  <si>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</si>
  <si>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</si>
  <si>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</si>
  <si>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</si>
  <si>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</si>
  <si>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</si>
  <si>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</si>
  <si>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</si>
  <si>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</si>
  <si>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</si>
  <si>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</si>
  <si>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</si>
  <si>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</si>
  <si>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</si>
  <si>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</si>
  <si>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</si>
  <si>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</si>
  <si>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</si>
  <si>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</si>
  <si>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</si>
  <si>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</si>
  <si>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</si>
  <si>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</si>
  <si>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</si>
  <si>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</si>
  <si>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</si>
  <si>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</si>
  <si>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</si>
  <si>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</si>
  <si>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</si>
  <si>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</si>
  <si>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</si>
  <si>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</si>
  <si>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</si>
  <si>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</si>
  <si>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</si>
  <si>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</si>
  <si>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</si>
  <si>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</si>
  <si>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</si>
  <si>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</si>
  <si>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</si>
  <si>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</si>
  <si>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</si>
  <si>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</si>
  <si>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</si>
  <si>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</si>
  <si>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</si>
  <si>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</si>
  <si>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</si>
  <si>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</si>
  <si>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</si>
  <si>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</si>
  <si>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</si>
  <si>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</si>
  <si>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</si>
  <si>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</si>
  <si>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</si>
  <si>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</si>
  <si>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</si>
  <si>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</si>
  <si>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</si>
  <si>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</si>
  <si>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</si>
  <si>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</si>
  <si>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</si>
  <si>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</si>
  <si>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</si>
  <si>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</si>
  <si>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</si>
  <si>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</si>
  <si>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</si>
  <si>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</si>
  <si>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</si>
  <si>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</si>
  <si>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</si>
  <si>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</si>
  <si>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</si>
  <si>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</si>
  <si>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</si>
  <si>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</si>
  <si>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</si>
  <si>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</si>
  <si>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</si>
  <si>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</si>
  <si>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</si>
  <si>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</si>
  <si>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</si>
  <si>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</si>
  <si>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</si>
  <si>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</si>
  <si>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</si>
  <si>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</si>
  <si>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</si>
  <si>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</si>
  <si>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</si>
  <si>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</si>
  <si>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</si>
  <si>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</si>
  <si>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</si>
  <si>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</si>
  <si>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</si>
  <si>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</si>
  <si>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</si>
  <si>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</si>
  <si>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</si>
  <si>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</si>
  <si>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</si>
  <si>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</si>
  <si>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</si>
  <si>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</si>
  <si>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</si>
  <si>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</si>
  <si>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</si>
  <si>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</si>
  <si>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</si>
  <si>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</si>
  <si>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</si>
  <si>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</si>
  <si>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</si>
  <si>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</si>
  <si>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</si>
  <si>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</si>
  <si>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</si>
  <si>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</si>
  <si>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</si>
  <si>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</si>
  <si>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</si>
  <si>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</si>
  <si>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</si>
  <si>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</si>
  <si>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</si>
  <si>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</si>
  <si>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</si>
  <si>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</si>
  <si>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</si>
  <si>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</si>
  <si>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</si>
  <si>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</si>
  <si>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</si>
  <si>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</si>
  <si>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</si>
  <si>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</si>
  <si>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</si>
  <si>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</si>
  <si>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</si>
  <si>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</si>
  <si>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</si>
  <si>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</si>
  <si>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</si>
  <si>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</si>
  <si>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</si>
  <si>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</si>
  <si>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</si>
  <si>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</si>
  <si>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</si>
  <si>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</si>
  <si>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</si>
  <si>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</si>
  <si>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</si>
  <si>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</si>
  <si>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</si>
  <si>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</si>
  <si>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</si>
  <si>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</si>
  <si>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</si>
  <si>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</si>
  <si>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</si>
  <si>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</si>
  <si>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</si>
  <si>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</si>
  <si>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</si>
  <si>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</si>
  <si>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</si>
  <si>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</si>
  <si>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</si>
  <si>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</si>
  <si>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</si>
  <si>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</si>
  <si>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</si>
  <si>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</si>
  <si>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</si>
  <si>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</si>
  <si>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</si>
  <si>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</si>
  <si>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</si>
  <si>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</si>
  <si>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</si>
  <si>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</si>
  <si>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</si>
  <si>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</si>
  <si>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</si>
  <si>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</si>
  <si>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</si>
  <si>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</si>
  <si>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</si>
  <si>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</si>
  <si>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</si>
  <si>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</si>
  <si>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</si>
  <si>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</si>
  <si>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</si>
  <si>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</si>
  <si>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</si>
  <si>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</si>
  <si>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</si>
  <si>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</si>
  <si>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</si>
  <si>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</si>
  <si>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</si>
  <si>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</si>
  <si>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</si>
  <si>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</si>
  <si>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</si>
  <si>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</si>
  <si>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</si>
  <si>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</si>
  <si>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</si>
  <si>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</si>
  <si>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</si>
  <si>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</si>
  <si>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</si>
  <si>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</si>
  <si>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</si>
  <si>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</si>
  <si>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</si>
  <si>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</si>
  <si>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</si>
  <si>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</si>
  <si>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</si>
  <si>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</si>
  <si>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</si>
  <si>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</si>
  <si>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</si>
  <si>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</si>
  <si>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</si>
  <si>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</si>
  <si>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</si>
  <si>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</si>
  <si>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</si>
  <si>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</si>
  <si>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</si>
  <si>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</si>
  <si>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</si>
  <si>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</si>
  <si>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</si>
  <si>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</si>
  <si>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</si>
  <si>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</si>
  <si>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</si>
  <si>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</si>
  <si>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</si>
  <si>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</si>
  <si>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</si>
  <si>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</si>
  <si>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</si>
  <si>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</si>
  <si>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</si>
  <si>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</si>
  <si>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</si>
  <si>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</si>
  <si>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</si>
  <si>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</si>
  <si>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</si>
  <si>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</si>
  <si>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</si>
  <si>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</si>
  <si>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</si>
  <si>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</si>
  <si>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</si>
  <si>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</si>
  <si>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</si>
  <si>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</si>
  <si>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</si>
  <si>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</si>
  <si>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</si>
  <si>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</si>
  <si>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</si>
  <si>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</si>
  <si>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</si>
  <si>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</si>
  <si>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</si>
  <si>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</si>
  <si>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</si>
  <si>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</si>
  <si>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</si>
  <si>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</si>
  <si>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</si>
  <si>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</si>
  <si>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</si>
  <si>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</si>
  <si>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</si>
  <si>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</si>
  <si>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</si>
  <si>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</si>
  <si>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</si>
  <si>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</si>
  <si>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</si>
  <si>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</si>
  <si>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</si>
  <si>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</si>
  <si>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</si>
  <si>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</si>
  <si>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</si>
  <si>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</si>
  <si>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</si>
  <si>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</si>
  <si>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</si>
  <si>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</si>
  <si>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</si>
  <si>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</si>
  <si>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</si>
  <si>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</si>
  <si>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</si>
  <si>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</si>
  <si>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</si>
  <si>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</si>
  <si>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</si>
  <si>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</si>
  <si>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</si>
  <si>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</si>
  <si>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</si>
  <si>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</si>
  <si>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</si>
  <si>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</si>
  <si>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</si>
  <si>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</si>
  <si>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</si>
  <si>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</si>
  <si>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</si>
  <si>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</si>
  <si>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</si>
  <si>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</si>
  <si>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</si>
  <si>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</si>
  <si>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</si>
  <si>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</si>
  <si>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</si>
  <si>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</si>
  <si>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</si>
  <si>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</si>
  <si>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</si>
  <si>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</si>
  <si>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</si>
  <si>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</si>
  <si>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</si>
  <si>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</si>
  <si>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</si>
  <si>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</si>
  <si>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</si>
  <si>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</si>
  <si>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</si>
  <si>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</si>
  <si>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</si>
  <si>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</si>
  <si>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</si>
  <si>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</si>
  <si>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</si>
  <si>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</si>
  <si>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</si>
  <si>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</si>
  <si>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</si>
  <si>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</si>
  <si>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</si>
  <si>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</si>
  <si>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</si>
  <si>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</si>
  <si>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</si>
  <si>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</si>
  <si>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</si>
  <si>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</si>
  <si>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</si>
  <si>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</si>
  <si>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</si>
  <si>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</si>
  <si>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</si>
  <si>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</si>
  <si>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</si>
  <si>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</si>
  <si>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</si>
  <si>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</si>
  <si>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</si>
  <si>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</si>
  <si>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</si>
  <si>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</si>
  <si>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</si>
  <si>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</si>
  <si>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</si>
  <si>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</si>
  <si>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</si>
  <si>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</si>
  <si>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</si>
  <si>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</si>
  <si>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</si>
  <si>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</si>
  <si>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</si>
  <si>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</si>
  <si>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</si>
  <si>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</si>
  <si>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</si>
  <si>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</si>
  <si>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</si>
  <si>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</si>
  <si>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</si>
  <si>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</si>
  <si>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</si>
  <si>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</si>
  <si>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</si>
  <si>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</si>
  <si>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</si>
  <si>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</si>
  <si>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</si>
  <si>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</si>
  <si>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</si>
  <si>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</si>
  <si>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</si>
  <si>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</si>
  <si>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</si>
  <si>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</si>
  <si>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</si>
  <si>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</si>
  <si>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</si>
  <si>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</si>
  <si>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</si>
  <si>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</si>
  <si>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</si>
  <si>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</si>
  <si>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</si>
  <si>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</si>
  <si>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</si>
  <si>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</si>
  <si>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</si>
  <si>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</si>
  <si>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</si>
  <si>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</si>
  <si>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</si>
  <si>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</si>
  <si>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</si>
  <si>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</si>
  <si>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</si>
  <si>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</si>
  <si>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</si>
  <si>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</si>
  <si>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</si>
  <si>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</si>
  <si>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</si>
  <si>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</si>
  <si>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</si>
  <si>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</si>
  <si>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</si>
  <si>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</si>
  <si>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</si>
  <si>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</si>
  <si>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</si>
  <si>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</si>
  <si>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</si>
  <si>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</si>
  <si>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</si>
  <si>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</si>
  <si>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</si>
  <si>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</si>
  <si>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</si>
  <si>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</si>
  <si>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</si>
  <si>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</si>
  <si>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</si>
  <si>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</si>
  <si>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</si>
  <si>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</si>
  <si>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</si>
  <si>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</si>
  <si>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</si>
  <si>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</si>
  <si>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</si>
  <si>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</si>
  <si>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</si>
  <si>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</si>
  <si>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</si>
  <si>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</si>
  <si>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</si>
  <si>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</si>
  <si>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</si>
  <si>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</si>
  <si>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</si>
  <si>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</si>
  <si>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</si>
  <si>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</si>
  <si>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</si>
  <si>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</si>
  <si>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</si>
  <si>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</si>
  <si>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</si>
  <si>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</si>
  <si>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</si>
  <si>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</si>
  <si>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</si>
  <si>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</si>
  <si>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</si>
  <si>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</si>
  <si>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</si>
  <si>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</si>
  <si>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</si>
  <si>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</si>
  <si>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</si>
  <si>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</si>
  <si>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</si>
  <si>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</si>
  <si>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</si>
  <si>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</si>
  <si>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</si>
  <si>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</si>
  <si>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</si>
  <si>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</si>
  <si>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</si>
  <si>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</si>
  <si>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</si>
  <si>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</si>
  <si>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</si>
  <si>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</si>
  <si>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</si>
  <si>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</si>
  <si>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</si>
  <si>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</si>
  <si>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</si>
  <si>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</si>
  <si>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</si>
  <si>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</si>
  <si>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</si>
  <si>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</si>
  <si>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</si>
  <si>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</si>
  <si>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</si>
  <si>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</si>
  <si>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</si>
  <si>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</si>
  <si>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</si>
  <si>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</si>
  <si>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</si>
  <si>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</si>
  <si>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</si>
  <si>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</si>
  <si>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</si>
  <si>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</si>
  <si>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</si>
  <si>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</si>
  <si>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</si>
  <si>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</si>
  <si>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</si>
  <si>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</si>
  <si>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</si>
  <si>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</si>
  <si>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</si>
  <si>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</si>
  <si>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</si>
  <si>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</si>
  <si>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</si>
  <si>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</si>
  <si>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</si>
  <si>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</si>
  <si>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</si>
  <si>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</si>
  <si>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</si>
  <si>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</si>
  <si>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</si>
  <si>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</si>
  <si>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</si>
  <si>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</si>
  <si>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</si>
  <si>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</si>
  <si>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</si>
  <si>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</si>
  <si>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</si>
  <si>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</si>
  <si>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</si>
  <si>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</si>
  <si>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</si>
  <si>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</si>
  <si>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</si>
  <si>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</si>
  <si>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</si>
  <si>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</si>
  <si>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</si>
  <si>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</si>
  <si>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</si>
  <si>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</si>
  <si>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</si>
  <si>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</si>
  <si>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</si>
  <si>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</si>
  <si>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</si>
  <si>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</si>
  <si>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</si>
  <si>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</si>
  <si>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</si>
  <si>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</si>
  <si>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</si>
  <si>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</si>
  <si>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</si>
  <si>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</si>
  <si>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</si>
  <si>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</si>
  <si>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</si>
  <si>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</si>
  <si>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</si>
  <si>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</si>
  <si>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</si>
  <si>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</si>
  <si>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</si>
  <si>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</si>
  <si>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</si>
  <si>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</si>
  <si>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</si>
  <si>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</si>
  <si>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</si>
  <si>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</si>
  <si>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</si>
  <si>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</si>
  <si>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</si>
  <si>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</si>
  <si>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</si>
  <si>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</si>
  <si>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</si>
  <si>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</si>
  <si>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</si>
  <si>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</si>
  <si>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</si>
  <si>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</si>
  <si>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</si>
  <si>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</si>
  <si>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</si>
  <si>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</si>
  <si>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</si>
  <si>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</si>
  <si>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</si>
  <si>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</si>
  <si>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</si>
  <si>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</si>
  <si>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</si>
  <si>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</si>
  <si>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</si>
  <si>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</si>
  <si>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</si>
  <si>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</si>
  <si>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</si>
  <si>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</si>
  <si>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</si>
  <si>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</si>
  <si>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</si>
  <si>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</si>
  <si>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</si>
  <si>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</si>
  <si>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</si>
  <si>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</si>
  <si>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</si>
  <si>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</si>
  <si>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</si>
  <si>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</si>
  <si>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</si>
  <si>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</si>
  <si>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</si>
  <si>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</si>
  <si>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</si>
  <si>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</si>
  <si>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</si>
  <si>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</si>
  <si>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</si>
  <si>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</si>
  <si>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</si>
  <si>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</si>
  <si>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</si>
  <si>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</si>
  <si>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</si>
  <si>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</si>
  <si>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</si>
  <si>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</si>
  <si>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</si>
  <si>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</si>
  <si>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</si>
  <si>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</si>
  <si>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</si>
  <si>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</si>
  <si>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</si>
  <si>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</si>
  <si>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</si>
  <si>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</si>
  <si>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</si>
  <si>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</si>
  <si>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</si>
  <si>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</si>
  <si>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</si>
  <si>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</si>
  <si>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</si>
  <si>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</si>
  <si>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</si>
  <si>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</si>
  <si>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</si>
  <si>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</si>
  <si>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</si>
  <si>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</si>
  <si>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</si>
  <si>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</si>
  <si>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</si>
  <si>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</si>
  <si>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</si>
  <si>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</si>
  <si>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</si>
  <si>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</si>
  <si>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</si>
  <si>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</si>
  <si>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</si>
  <si>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</si>
  <si>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</si>
  <si>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</si>
  <si>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</si>
  <si>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</si>
  <si>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</si>
  <si>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</si>
  <si>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</si>
  <si>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</si>
  <si>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</si>
  <si>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</si>
  <si>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</si>
  <si>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</si>
  <si>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</si>
  <si>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</si>
  <si>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</si>
  <si>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</si>
  <si>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</si>
  <si>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</si>
  <si>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</si>
  <si>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</si>
  <si>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</si>
  <si>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</si>
  <si>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</si>
  <si>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</si>
  <si>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</si>
  <si>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</si>
  <si>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</si>
  <si>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</si>
  <si>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</si>
  <si>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</si>
  <si>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</si>
  <si>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</si>
  <si>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</si>
  <si>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</si>
  <si>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</si>
  <si>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</si>
  <si>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</si>
  <si>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</si>
  <si>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</si>
  <si>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</si>
  <si>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</si>
  <si>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</si>
  <si>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</si>
  <si>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</si>
  <si>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</si>
  <si>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</si>
  <si>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</si>
  <si>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</si>
  <si>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</si>
  <si>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</si>
  <si>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</si>
  <si>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</si>
  <si>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</si>
  <si>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</si>
  <si>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</si>
  <si>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</si>
  <si>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</si>
  <si>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</si>
  <si>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</si>
  <si>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</si>
  <si>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</si>
  <si>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</si>
  <si>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</si>
  <si>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</si>
  <si>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</si>
  <si>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</si>
  <si>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</si>
  <si>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</si>
  <si>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</si>
  <si>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</si>
  <si>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</si>
  <si>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</si>
  <si>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</si>
  <si>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</si>
  <si>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</si>
  <si>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</si>
  <si>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</si>
  <si>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</si>
  <si>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</si>
  <si>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</si>
  <si>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</si>
  <si>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</si>
  <si>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</si>
  <si>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</si>
  <si>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</si>
  <si>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</si>
  <si>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</si>
  <si>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</si>
  <si>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</si>
  <si>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</si>
  <si>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</si>
  <si>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</si>
  <si>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</si>
  <si>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</si>
  <si>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</si>
  <si>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</si>
  <si>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</si>
  <si>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</si>
  <si>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</si>
  <si>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</si>
  <si>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</si>
  <si>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</si>
  <si>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</si>
  <si>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</si>
  <si>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</si>
  <si>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</si>
  <si>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</si>
  <si>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</si>
  <si>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</si>
  <si>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</si>
  <si>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</si>
  <si>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</si>
  <si>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</si>
  <si>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</si>
  <si>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</si>
  <si>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</si>
  <si>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</si>
  <si>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</si>
  <si>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</si>
  <si>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</si>
  <si>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</si>
  <si>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</si>
  <si>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</si>
  <si>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</si>
  <si>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</si>
  <si>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</si>
  <si>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</si>
  <si>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</si>
  <si>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</si>
  <si>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</si>
  <si>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</si>
  <si>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</si>
  <si>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</si>
  <si>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</si>
  <si>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</si>
  <si>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</si>
  <si>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</si>
  <si>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</si>
  <si>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</si>
  <si>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</si>
  <si>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</si>
  <si>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</si>
  <si>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</si>
  <si>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</si>
  <si>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</si>
  <si>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</si>
  <si>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</si>
  <si>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</si>
  <si>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</si>
  <si>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</si>
  <si>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</si>
  <si>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</si>
  <si>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</si>
  <si>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</si>
  <si>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</si>
  <si>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</si>
  <si>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</si>
  <si>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</si>
  <si>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</si>
  <si>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</si>
  <si>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</si>
  <si>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</si>
  <si>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</si>
  <si>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</si>
  <si>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</si>
  <si>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</si>
  <si>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</si>
  <si>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</si>
  <si>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</si>
  <si>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</si>
  <si>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</si>
  <si>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</si>
  <si>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</si>
  <si>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</si>
  <si>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</si>
  <si>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</si>
  <si>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</si>
  <si>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</si>
  <si>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</si>
  <si>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</si>
  <si>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</si>
  <si>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</si>
  <si>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</si>
  <si>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</si>
  <si>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</si>
  <si>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</si>
  <si>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</si>
  <si>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</si>
  <si>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</si>
  <si>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</si>
  <si>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</si>
  <si>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</si>
  <si>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</si>
  <si>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</si>
  <si>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</si>
  <si>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</si>
  <si>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</si>
  <si>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</si>
  <si>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</si>
  <si>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</si>
  <si>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</si>
  <si>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</si>
  <si>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</si>
  <si>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</si>
  <si>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</si>
  <si>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</si>
  <si>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</si>
  <si>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</si>
  <si>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</si>
  <si>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</si>
  <si>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</si>
  <si>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</si>
  <si>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</si>
  <si>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</si>
  <si>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</si>
  <si>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</si>
  <si>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</si>
  <si>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</si>
  <si>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</si>
  <si>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</si>
  <si>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</si>
  <si>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</si>
  <si>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</si>
  <si>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</si>
  <si>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</si>
  <si>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</si>
  <si>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</si>
  <si>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</si>
  <si>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</si>
  <si>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</si>
  <si>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</si>
  <si>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</si>
  <si>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</si>
  <si>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</si>
  <si>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</si>
  <si>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</si>
  <si>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</si>
  <si>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</si>
  <si>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</si>
  <si>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</si>
  <si>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</si>
  <si>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</si>
  <si>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</si>
  <si>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</si>
  <si>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</si>
  <si>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</si>
  <si>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</si>
  <si>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</si>
  <si>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</si>
  <si>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</si>
  <si>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</si>
  <si>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</si>
  <si>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</si>
  <si>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</si>
  <si>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</si>
  <si>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</si>
  <si>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</si>
  <si>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</si>
  <si>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</si>
  <si>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</si>
  <si>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</si>
  <si>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</si>
  <si>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</si>
  <si>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</si>
  <si>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</si>
  <si>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</si>
  <si>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</si>
  <si>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</si>
  <si>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</si>
  <si>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</si>
  <si>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</si>
  <si>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</si>
  <si>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</si>
  <si>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</si>
  <si>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</si>
  <si>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</si>
  <si>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</si>
  <si>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</si>
  <si>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</si>
  <si>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</si>
  <si>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</si>
  <si>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</si>
  <si>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</si>
  <si>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</si>
  <si>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</si>
  <si>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</si>
  <si>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</si>
  <si>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</si>
  <si>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</si>
  <si>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</si>
  <si>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</si>
  <si>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</si>
  <si>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</si>
  <si>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</si>
  <si>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</si>
  <si>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</si>
  <si>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</si>
  <si>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</si>
  <si>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</si>
  <si>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</si>
  <si>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</si>
  <si>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</si>
  <si>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</si>
  <si>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</si>
  <si>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</si>
  <si>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</si>
  <si>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</si>
  <si>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</si>
  <si>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</si>
  <si>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</si>
  <si>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</si>
  <si>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</si>
  <si>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</si>
  <si>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</si>
  <si>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</si>
  <si>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</si>
  <si>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</si>
  <si>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</si>
  <si>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</si>
  <si>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</si>
  <si>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</si>
  <si>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</si>
  <si>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</si>
  <si>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</si>
  <si>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</si>
  <si>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</si>
  <si>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</si>
  <si>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</si>
  <si>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</si>
  <si>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</si>
  <si>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</si>
  <si>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</si>
  <si>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</si>
  <si>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</si>
  <si>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</si>
  <si>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</si>
  <si>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</si>
  <si>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</si>
  <si>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</si>
  <si>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</si>
  <si>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</si>
  <si>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</si>
  <si>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</si>
  <si>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</si>
  <si>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</si>
  <si>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</si>
  <si>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</si>
  <si>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</si>
  <si>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</si>
  <si>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</si>
  <si>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</si>
  <si>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</si>
  <si>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</si>
  <si>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</si>
  <si>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</si>
  <si>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</si>
  <si>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</si>
  <si>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</si>
  <si>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</si>
  <si>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</si>
  <si>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</si>
  <si>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</si>
  <si>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</si>
  <si>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</si>
  <si>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</si>
  <si>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</si>
  <si>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</si>
  <si>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</si>
  <si>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</si>
  <si>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</si>
  <si>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</si>
  <si>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</si>
  <si>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</si>
  <si>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</si>
  <si>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</si>
  <si>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</si>
  <si>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</si>
  <si>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</si>
  <si>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</si>
  <si>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</si>
  <si>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</si>
  <si>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</si>
  <si>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</si>
  <si>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</si>
  <si>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</si>
  <si>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</si>
  <si>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</si>
  <si>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</si>
  <si>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</si>
  <si>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</si>
  <si>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</si>
  <si>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</si>
  <si>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</si>
  <si>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</si>
  <si>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</si>
  <si>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</si>
  <si>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</si>
  <si>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</si>
  <si>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</si>
  <si>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</si>
  <si>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</si>
  <si>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</si>
  <si>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</si>
  <si>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</si>
  <si>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</si>
  <si>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</si>
  <si>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</si>
  <si>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</si>
  <si>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</si>
  <si>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</si>
  <si>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</si>
  <si>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</si>
  <si>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</si>
  <si>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</si>
  <si>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</si>
  <si>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</si>
  <si>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</si>
  <si>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</si>
  <si>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</si>
  <si>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</si>
  <si>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</si>
  <si>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</si>
  <si>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</si>
  <si>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</si>
  <si>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</si>
  <si>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</si>
  <si>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</si>
  <si>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</si>
  <si>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</si>
  <si>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</si>
  <si>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</si>
  <si>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</si>
  <si>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</si>
  <si>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</si>
  <si>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</si>
  <si>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</si>
  <si>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</si>
  <si>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</si>
  <si>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</si>
  <si>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</si>
  <si>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</si>
  <si>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</si>
  <si>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</si>
  <si>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</si>
  <si>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</si>
  <si>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</si>
  <si>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</si>
  <si>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</si>
  <si>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</si>
  <si>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</si>
  <si>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</si>
  <si>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</si>
  <si>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</si>
  <si>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</si>
  <si>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</si>
  <si>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</si>
  <si>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</si>
  <si>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</si>
  <si>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</si>
  <si>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</si>
  <si>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</si>
  <si>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</si>
  <si>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</si>
  <si>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</si>
  <si>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</si>
  <si>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</si>
  <si>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</si>
  <si>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</si>
  <si>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</si>
  <si>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</si>
  <si>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</si>
  <si>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</si>
  <si>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</si>
  <si>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</si>
  <si>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</si>
  <si>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</si>
  <si>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</si>
  <si>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</si>
  <si>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</si>
  <si>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</si>
  <si>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</si>
  <si>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</si>
  <si>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</si>
  <si>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</si>
  <si>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</si>
  <si>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</si>
  <si>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</si>
  <si>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</si>
  <si>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</si>
  <si>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</si>
  <si>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</si>
  <si>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</si>
  <si>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</si>
  <si>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</si>
  <si>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</si>
  <si>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</si>
  <si>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</si>
  <si>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</si>
  <si>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</si>
  <si>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</si>
  <si>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</si>
  <si>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</si>
  <si>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</si>
  <si>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</si>
  <si>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</si>
  <si>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</si>
  <si>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</si>
  <si>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</si>
  <si>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</si>
  <si>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</si>
  <si>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</si>
  <si>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</si>
  <si>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</si>
  <si>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</si>
  <si>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</si>
  <si>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</si>
  <si>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</si>
  <si>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</si>
  <si>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</si>
  <si>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</si>
  <si>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</si>
  <si>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</si>
  <si>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</si>
  <si>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</si>
  <si>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</si>
  <si>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</si>
  <si>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</si>
  <si>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</si>
  <si>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</si>
  <si>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</si>
  <si>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</si>
  <si>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</si>
  <si>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</si>
  <si>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</si>
  <si>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</si>
  <si>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</si>
  <si>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</si>
  <si>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</si>
  <si>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</si>
  <si>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</si>
  <si>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</si>
  <si>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</si>
  <si>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</si>
  <si>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</si>
  <si>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</si>
  <si>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</si>
  <si>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</si>
  <si>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</si>
  <si>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</si>
  <si>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</si>
  <si>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</si>
  <si>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</si>
  <si>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</si>
  <si>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</si>
  <si>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</si>
  <si>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</si>
  <si>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</si>
  <si>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</si>
  <si>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</si>
  <si>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</si>
  <si>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</si>
  <si>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</si>
  <si>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</si>
  <si>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</si>
  <si>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</si>
  <si>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</si>
  <si>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</si>
  <si>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</si>
  <si>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</si>
  <si>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</si>
  <si>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</si>
  <si>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</si>
  <si>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</si>
  <si>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</si>
  <si>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</si>
  <si>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</si>
  <si>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</si>
  <si>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</si>
  <si>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</si>
  <si>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</si>
  <si>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</si>
  <si>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</si>
  <si>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</si>
  <si>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</si>
  <si>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</si>
  <si>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</si>
  <si>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</si>
  <si>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</si>
  <si>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</si>
  <si>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</si>
  <si>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</si>
  <si>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</si>
  <si>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</si>
  <si>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</si>
  <si>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</si>
  <si>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</si>
  <si>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</si>
  <si>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</si>
  <si>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</si>
  <si>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</si>
  <si>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</si>
  <si>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</si>
  <si>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</si>
  <si>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</si>
  <si>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</si>
  <si>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</si>
  <si>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</si>
  <si>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</si>
  <si>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</si>
  <si>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</si>
  <si>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</si>
  <si>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</si>
  <si>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</si>
  <si>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</si>
  <si>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</si>
  <si>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</si>
  <si>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</si>
  <si>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</si>
  <si>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</si>
  <si>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</si>
  <si>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</si>
  <si>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</si>
  <si>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</si>
  <si>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</si>
  <si>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</si>
  <si>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</si>
  <si>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</si>
  <si>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</si>
  <si>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</si>
  <si>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</si>
  <si>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</si>
  <si>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</si>
  <si>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</si>
  <si>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</si>
  <si>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</si>
  <si>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</si>
  <si>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</si>
  <si>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</si>
  <si>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</si>
  <si>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</si>
  <si>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</si>
  <si>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</si>
  <si>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</si>
  <si>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</si>
  <si>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</si>
  <si>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</si>
  <si>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</si>
  <si>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</si>
  <si>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</si>
  <si>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</si>
  <si>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</si>
  <si>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</si>
  <si>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</si>
  <si>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</si>
  <si>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</si>
  <si>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</si>
  <si>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</si>
  <si>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</si>
  <si>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</si>
  <si>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</si>
  <si>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</si>
  <si>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</si>
  <si>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</si>
  <si>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</si>
  <si>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</si>
  <si>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</si>
  <si>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</si>
  <si>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</si>
  <si>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</si>
  <si>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</si>
  <si>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</si>
  <si>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</si>
  <si>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</si>
  <si>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</si>
  <si>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</si>
  <si>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</si>
  <si>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</si>
  <si>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</si>
  <si>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</si>
  <si>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</si>
  <si>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</si>
  <si>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</si>
  <si>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</si>
  <si>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</si>
  <si>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</si>
  <si>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</si>
  <si>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</si>
  <si>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</si>
  <si>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</si>
  <si>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</si>
  <si>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</si>
  <si>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</si>
  <si>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</si>
  <si>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</si>
  <si>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</si>
  <si>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</si>
  <si>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</si>
  <si>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</si>
  <si>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</si>
  <si>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</si>
  <si>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</si>
  <si>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</si>
  <si>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</si>
  <si>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</si>
  <si>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</si>
  <si>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</si>
  <si>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</si>
  <si>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</si>
  <si>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</si>
  <si>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</si>
  <si>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</si>
  <si>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</si>
  <si>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</si>
  <si>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</si>
  <si>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</si>
  <si>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</si>
  <si>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</si>
  <si>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</si>
  <si>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</si>
  <si>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</si>
  <si>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</si>
  <si>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</si>
  <si>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</si>
  <si>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</si>
  <si>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</si>
  <si>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</si>
  <si>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</si>
  <si>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</si>
  <si>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</si>
  <si>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</si>
  <si>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</si>
  <si>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</si>
  <si>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</si>
  <si>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</si>
  <si>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</si>
  <si>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</si>
  <si>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</si>
  <si>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</si>
  <si>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</si>
  <si>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</si>
  <si>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</si>
  <si>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</si>
  <si>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</si>
  <si>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</si>
  <si>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</si>
  <si>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</si>
  <si>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</si>
  <si>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</si>
  <si>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</si>
  <si>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</si>
  <si>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</si>
  <si>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</si>
  <si>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</si>
  <si>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</si>
  <si>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</si>
  <si>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</si>
  <si>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</si>
  <si>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</si>
  <si>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</si>
  <si>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</si>
  <si>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</si>
  <si>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</si>
  <si>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</si>
  <si>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</si>
  <si>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</si>
  <si>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</si>
  <si>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</si>
  <si>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</si>
  <si>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</si>
  <si>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</si>
  <si>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</si>
  <si>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</si>
  <si>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</si>
  <si>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</si>
  <si>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</si>
  <si>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</si>
  <si>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</si>
  <si>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</si>
  <si>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</si>
  <si>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</si>
  <si>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</si>
  <si>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</si>
  <si>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</si>
  <si>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</si>
  <si>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</si>
  <si>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</si>
  <si>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</si>
  <si>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</si>
  <si>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</si>
  <si>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</si>
  <si>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</si>
  <si>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</si>
  <si>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</si>
  <si>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</si>
  <si>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</si>
  <si>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</si>
  <si>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</si>
  <si>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</si>
  <si>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</si>
  <si>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</si>
  <si>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</si>
  <si>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</si>
  <si>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</si>
  <si>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</si>
  <si>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</si>
  <si>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</si>
  <si>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</si>
  <si>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</si>
  <si>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</si>
  <si>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</si>
  <si>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</si>
  <si>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</si>
  <si>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</si>
  <si>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</si>
  <si>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</si>
  <si>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</si>
  <si>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</si>
  <si>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</si>
  <si>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</si>
  <si>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</si>
  <si>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</si>
  <si>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</si>
  <si>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</si>
  <si>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</si>
  <si>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</si>
  <si>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</si>
  <si>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</si>
  <si>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</si>
  <si>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</si>
  <si>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</si>
  <si>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</si>
  <si>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</si>
  <si>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</si>
  <si>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</si>
  <si>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</si>
  <si>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</si>
  <si>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</si>
  <si>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</si>
  <si>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</si>
  <si>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</si>
  <si>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</si>
  <si>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</si>
  <si>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</si>
  <si>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</si>
  <si>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</si>
  <si>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</si>
  <si>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</si>
  <si>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</si>
  <si>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</si>
  <si>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</si>
  <si>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</si>
  <si>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</si>
  <si>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</si>
  <si>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</si>
  <si>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</si>
  <si>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</si>
  <si>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</si>
  <si>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</si>
  <si>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</si>
  <si>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</si>
  <si>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</si>
  <si>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</si>
  <si>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</si>
  <si>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</si>
  <si>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</si>
  <si>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</si>
  <si>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</si>
  <si>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</si>
  <si>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</si>
  <si>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</si>
  <si>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</si>
  <si>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</si>
  <si>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</si>
  <si>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</si>
  <si>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</si>
  <si>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</si>
  <si>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</si>
  <si>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</si>
  <si>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</si>
  <si>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</si>
  <si>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</si>
  <si>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</si>
  <si>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</si>
  <si>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</si>
  <si>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</si>
  <si>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</si>
  <si>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</si>
  <si>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</si>
  <si>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</si>
  <si>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</si>
  <si>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</si>
  <si>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</si>
  <si>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</si>
  <si>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</si>
  <si>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</si>
  <si>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</si>
  <si>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</si>
  <si>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</si>
  <si>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</si>
  <si>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</si>
  <si>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</si>
  <si>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</si>
  <si>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</si>
  <si>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</si>
  <si>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</si>
  <si>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</si>
  <si>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</si>
  <si>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</si>
  <si>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</si>
  <si>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</si>
  <si>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</si>
  <si>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</si>
  <si>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</si>
  <si>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</si>
  <si>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</si>
  <si>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</si>
  <si>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</si>
  <si>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</si>
  <si>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</si>
  <si>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</si>
  <si>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</si>
  <si>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</si>
  <si>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</si>
  <si>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</si>
  <si>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</si>
  <si>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</si>
  <si>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</si>
  <si>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</si>
  <si>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</si>
  <si>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</si>
  <si>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</si>
  <si>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</si>
  <si>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</si>
  <si>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</si>
  <si>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</si>
  <si>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</si>
  <si>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</si>
  <si>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</si>
  <si>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</si>
  <si>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</si>
  <si>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</si>
  <si>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</si>
  <si>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</si>
  <si>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</si>
  <si>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</si>
  <si>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</si>
  <si>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</si>
  <si>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</si>
  <si>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</si>
  <si>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</si>
  <si>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</si>
  <si>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</si>
  <si>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</si>
  <si>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</si>
  <si>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</si>
  <si>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</si>
  <si>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</si>
  <si>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</si>
  <si>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</si>
  <si>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</si>
  <si>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</si>
  <si>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</si>
  <si>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</si>
  <si>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</si>
  <si>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</si>
  <si>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</si>
  <si>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</si>
  <si>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</si>
  <si>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</si>
  <si>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</si>
  <si>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</si>
  <si>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</si>
  <si>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</si>
  <si>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</si>
  <si>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</si>
  <si>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</si>
  <si>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</si>
  <si>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</si>
  <si>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</si>
  <si>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</si>
  <si>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</si>
  <si>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</si>
  <si>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</si>
  <si>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</si>
  <si>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</si>
  <si>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</si>
  <si>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</si>
  <si>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</si>
  <si>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</si>
  <si>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</si>
  <si>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</si>
  <si>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</si>
  <si>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</si>
  <si>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</si>
  <si>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</si>
  <si>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</si>
  <si>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</si>
  <si>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</si>
  <si>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</si>
  <si>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</si>
  <si>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</si>
  <si>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</si>
  <si>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</si>
  <si>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</si>
  <si>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</si>
  <si>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</si>
  <si>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</si>
  <si>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</si>
  <si>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</si>
  <si>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</si>
  <si>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</si>
  <si>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</si>
  <si>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</si>
  <si>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</si>
  <si>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</si>
  <si>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</si>
  <si>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</si>
  <si>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</si>
  <si>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</si>
  <si>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</si>
  <si>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</si>
  <si>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</si>
  <si>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</si>
  <si>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</si>
  <si>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</si>
  <si>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</si>
  <si>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</si>
  <si>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</si>
  <si>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</si>
  <si>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</si>
  <si>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</si>
  <si>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</si>
  <si>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</si>
  <si>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</si>
  <si>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</si>
  <si>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</si>
  <si>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</si>
  <si>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</si>
  <si>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</si>
  <si>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</si>
  <si>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</si>
  <si>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</si>
  <si>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</si>
  <si>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</si>
  <si>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</si>
  <si>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</si>
  <si>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</si>
  <si>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</si>
  <si>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</si>
  <si>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</si>
  <si>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</si>
  <si>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</si>
  <si>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</si>
  <si>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</si>
  <si>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</si>
  <si>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</si>
  <si>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</si>
  <si>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</si>
  <si>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</si>
  <si>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</si>
  <si>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</si>
  <si>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</si>
  <si>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</si>
  <si>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</si>
  <si>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</si>
  <si>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</si>
  <si>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</si>
  <si>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</si>
  <si>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</si>
  <si>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</si>
  <si>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</si>
  <si>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</si>
  <si>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</si>
  <si>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</si>
  <si>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</si>
  <si>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</si>
  <si>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</si>
  <si>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</si>
  <si>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</si>
  <si>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</si>
  <si>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</si>
  <si>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</si>
  <si>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</si>
  <si>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</si>
  <si>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</si>
  <si>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</si>
  <si>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</si>
  <si>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</si>
  <si>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</si>
  <si>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</si>
  <si>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</si>
  <si>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</si>
  <si>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</si>
  <si>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</si>
  <si>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</si>
  <si>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</si>
  <si>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</si>
  <si>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</si>
  <si>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</si>
  <si>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</si>
  <si>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</si>
  <si>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</si>
  <si>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</si>
  <si>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</si>
  <si>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</si>
  <si>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</si>
  <si>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</si>
  <si>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</si>
  <si>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</si>
  <si>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</si>
  <si>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</si>
  <si>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</si>
  <si>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</si>
  <si>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</si>
  <si>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</si>
  <si>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</si>
  <si>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</si>
  <si>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</si>
  <si>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</si>
  <si>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</si>
  <si>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</si>
  <si>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</si>
  <si>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</si>
  <si>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</si>
  <si>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</si>
  <si>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</si>
  <si>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</si>
  <si>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</si>
  <si>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</si>
  <si>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</si>
  <si>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</si>
  <si>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</si>
  <si>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</si>
  <si>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</si>
  <si>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</si>
  <si>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</si>
  <si>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</si>
  <si>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</si>
  <si>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</si>
  <si>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</si>
  <si>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</si>
  <si>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</si>
  <si>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</si>
  <si>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</si>
  <si>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</si>
  <si>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</si>
  <si>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</si>
  <si>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</si>
  <si>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</si>
  <si>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</si>
  <si>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</si>
  <si>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</si>
  <si>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</si>
  <si>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</si>
  <si>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</si>
  <si>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</si>
  <si>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</si>
  <si>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</si>
  <si>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</si>
  <si>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</si>
  <si>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</si>
  <si>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</si>
  <si>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</si>
  <si>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</si>
  <si>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</si>
  <si>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</si>
  <si>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</si>
  <si>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</si>
  <si>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</si>
  <si>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</si>
  <si>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</si>
  <si>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</si>
  <si>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</si>
  <si>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</si>
  <si>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</si>
  <si>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</si>
  <si>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</si>
  <si>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</si>
  <si>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</si>
  <si>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</si>
  <si>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</si>
  <si>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</si>
  <si>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</si>
  <si>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</si>
  <si>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</si>
  <si>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</si>
  <si>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</si>
  <si>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</si>
  <si>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</si>
  <si>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</si>
  <si>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</si>
  <si>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</si>
  <si>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</si>
  <si>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</si>
  <si>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</si>
  <si>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</si>
  <si>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</si>
  <si>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</si>
  <si>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</si>
  <si>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</si>
  <si>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</si>
  <si>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</si>
  <si>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</si>
  <si>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</si>
  <si>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</si>
  <si>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</si>
  <si>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</si>
  <si>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</si>
  <si>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</si>
  <si>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</si>
  <si>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</si>
  <si>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</si>
  <si>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</si>
  <si>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</si>
  <si>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</si>
  <si>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</si>
  <si>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</si>
  <si>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</si>
  <si>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</si>
  <si>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</si>
  <si>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</si>
  <si>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</si>
  <si>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</si>
  <si>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</si>
  <si>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</si>
  <si>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</si>
  <si>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</si>
  <si>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</si>
  <si>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</si>
  <si>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</si>
  <si>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</si>
  <si>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</si>
  <si>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</si>
  <si>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</si>
  <si>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</si>
  <si>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</si>
  <si>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</si>
  <si>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</si>
  <si>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</si>
  <si>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</si>
  <si>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</si>
  <si>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</si>
  <si>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</si>
  <si>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</si>
  <si>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</si>
  <si>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</si>
  <si>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</si>
  <si>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</si>
  <si>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</si>
  <si>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</si>
  <si>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</si>
  <si>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</si>
  <si>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</si>
  <si>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</si>
  <si>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</si>
  <si>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</si>
  <si>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</si>
  <si>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</si>
  <si>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</si>
  <si>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</si>
  <si>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</si>
  <si>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</si>
  <si>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</si>
  <si>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</si>
  <si>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</si>
  <si>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</si>
  <si>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</si>
  <si>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</si>
  <si>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</si>
  <si>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</si>
  <si>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</si>
  <si>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</si>
  <si>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</si>
  <si>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</si>
  <si>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</si>
  <si>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</si>
  <si>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</si>
  <si>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</si>
  <si>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</si>
  <si>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</si>
  <si>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</si>
  <si>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</si>
  <si>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</si>
  <si>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</si>
  <si>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</si>
  <si>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</si>
  <si>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</si>
  <si>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</si>
  <si>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</si>
  <si>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</si>
  <si>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</si>
  <si>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</si>
  <si>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</si>
  <si>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</si>
  <si>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</si>
  <si>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</si>
  <si>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</si>
  <si>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</si>
  <si>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</si>
  <si>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</si>
  <si>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</si>
  <si>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</si>
  <si>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</si>
  <si>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</si>
  <si>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</si>
  <si>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</si>
  <si>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</si>
  <si>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</si>
  <si>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</si>
  <si>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</si>
  <si>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</si>
  <si>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</si>
  <si>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</si>
  <si>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</si>
  <si>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</si>
  <si>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</si>
  <si>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</si>
  <si>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</si>
  <si>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</si>
  <si>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</si>
  <si>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</si>
  <si>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</si>
  <si>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</si>
  <si>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</si>
  <si>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</si>
  <si>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</si>
  <si>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</si>
  <si>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</si>
  <si>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</si>
  <si>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</si>
  <si>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</si>
  <si>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</si>
  <si>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</si>
  <si>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</si>
  <si>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</si>
  <si>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</si>
  <si>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</si>
  <si>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</si>
  <si>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</si>
  <si>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</si>
  <si>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</si>
  <si>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</si>
  <si>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</si>
  <si>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</si>
  <si>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</si>
  <si>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</si>
  <si>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</si>
  <si>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</si>
  <si>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</si>
  <si>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</si>
  <si>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</si>
  <si>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</si>
  <si>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</si>
  <si>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</si>
  <si>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</si>
  <si>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</si>
  <si>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</si>
  <si>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</si>
  <si>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</si>
  <si>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</si>
  <si>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</si>
  <si>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</si>
  <si>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</si>
  <si>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</si>
  <si>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</si>
  <si>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</si>
  <si>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</si>
  <si>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</si>
  <si>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</si>
  <si>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</si>
  <si>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</si>
  <si>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</si>
  <si>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</si>
  <si>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</si>
  <si>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</si>
  <si>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</si>
  <si>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</si>
  <si>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</si>
  <si>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</si>
  <si>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</si>
  <si>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</si>
  <si>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</si>
  <si>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</si>
  <si>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</si>
  <si>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</si>
  <si>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</si>
  <si>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</si>
  <si>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</si>
  <si>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</si>
  <si>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</si>
  <si>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</si>
  <si>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</si>
  <si>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</si>
  <si>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</si>
  <si>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</si>
  <si>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</si>
  <si>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</si>
  <si>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</si>
  <si>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</si>
  <si>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</si>
  <si>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</si>
  <si>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</si>
  <si>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</si>
  <si>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</si>
  <si>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</si>
  <si>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</si>
  <si>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</si>
  <si>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</si>
  <si>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</si>
  <si>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</si>
  <si>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</si>
  <si>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</si>
  <si>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</si>
  <si>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</si>
  <si>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</si>
  <si>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</si>
  <si>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</si>
  <si>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</si>
  <si>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</si>
  <si>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</si>
  <si>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</si>
  <si>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</si>
  <si>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</si>
  <si>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</si>
  <si>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</si>
  <si>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</si>
  <si>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</si>
  <si>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</si>
  <si>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</si>
  <si>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</si>
  <si>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</si>
  <si>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</si>
  <si>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</si>
  <si>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</si>
  <si>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</si>
  <si>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</si>
  <si>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</si>
  <si>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</si>
  <si>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</si>
  <si>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</si>
  <si>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</si>
  <si>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</si>
  <si>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</si>
  <si>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</si>
  <si>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</si>
  <si>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</si>
  <si>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</si>
  <si>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</si>
  <si>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</si>
  <si>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</si>
  <si>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</si>
  <si>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</si>
  <si>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</si>
  <si>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</si>
  <si>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</si>
  <si>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</si>
  <si>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</si>
  <si>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</si>
  <si>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</si>
  <si>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</si>
  <si>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</si>
  <si>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</si>
  <si>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</si>
  <si>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</si>
  <si>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</si>
  <si>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</si>
  <si>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</si>
  <si>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</si>
  <si>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</si>
  <si>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</si>
  <si>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</si>
  <si>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</si>
  <si>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</si>
  <si>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</si>
  <si>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</si>
  <si>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</si>
  <si>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</si>
  <si>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</si>
  <si>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</si>
  <si>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</si>
  <si>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</si>
  <si>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</si>
  <si>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</si>
  <si>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</si>
  <si>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</si>
  <si>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</si>
  <si>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</si>
  <si>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</si>
  <si>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</si>
  <si>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</si>
  <si>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</si>
  <si>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</si>
  <si>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</si>
  <si>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</si>
  <si>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</si>
  <si>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</si>
  <si>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</si>
  <si>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</si>
  <si>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</si>
  <si>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</si>
  <si>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</si>
  <si>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</si>
  <si>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</si>
  <si>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</si>
  <si>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</si>
  <si>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</si>
  <si>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</si>
  <si>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</si>
  <si>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</si>
  <si>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</si>
  <si>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</si>
  <si>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</si>
  <si>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</si>
  <si>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</si>
  <si>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</si>
  <si>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</si>
  <si>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</si>
  <si>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</si>
  <si>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</si>
  <si>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</si>
  <si>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</si>
  <si>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</si>
  <si>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</si>
  <si>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</si>
  <si>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</si>
  <si>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</si>
  <si>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</si>
  <si>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</si>
  <si>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</si>
  <si>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</si>
  <si>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</si>
  <si>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</si>
  <si>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</si>
  <si>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</si>
  <si>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</si>
  <si>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</si>
  <si>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</si>
  <si>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</si>
  <si>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</si>
  <si>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</si>
  <si>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</si>
  <si>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</si>
  <si>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</si>
  <si>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</si>
  <si>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</si>
  <si>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</si>
  <si>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</si>
  <si>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</si>
  <si>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</si>
  <si>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</si>
  <si>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</si>
  <si>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</si>
  <si>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</si>
  <si>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</si>
  <si>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</si>
  <si>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</si>
  <si>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</si>
  <si>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</si>
  <si>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</si>
  <si>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</si>
  <si>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</si>
  <si>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</si>
  <si>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</si>
  <si>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</si>
  <si>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</si>
  <si>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</si>
  <si>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</si>
  <si>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</si>
  <si>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</si>
  <si>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</si>
  <si>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</si>
  <si>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</si>
  <si>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</si>
  <si>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</si>
  <si>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</si>
  <si>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</si>
  <si>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</si>
  <si>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</si>
  <si>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</si>
  <si>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</si>
  <si>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</si>
  <si>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</si>
  <si>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</si>
  <si>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</si>
  <si>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</si>
  <si>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</si>
  <si>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</si>
  <si>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</si>
  <si>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</si>
  <si>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</si>
  <si>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</si>
  <si>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</si>
  <si>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</si>
  <si>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</si>
  <si>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</si>
  <si>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</si>
  <si>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</si>
  <si>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</si>
  <si>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</si>
  <si>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</si>
  <si>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</si>
  <si>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</si>
  <si>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</si>
  <si>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</si>
  <si>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</si>
  <si>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</si>
  <si>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</si>
  <si>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</si>
  <si>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</si>
  <si>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</si>
  <si>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</si>
  <si>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</si>
  <si>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</si>
  <si>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</si>
  <si>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</si>
  <si>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</si>
  <si>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</si>
  <si>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</si>
  <si>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 xml:space="preserve">Restored by PG </t>
  </si>
  <si>
    <t>PCM-20251004-00000492</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</si>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</sst>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6" totalsRowShown="0" headerRowDxfId="64" dataDxfId="63" headerRowBorderDxfId="61" tableBorderDxfId="62">
  <autoFilter ref="A1:L12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271.42241087962611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45934.370836805552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45934.370836805552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45934.370836805552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45934.370836805552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45934.370836805552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45934.370836805552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45934.370836805552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45934.370836805552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45934.370836805552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45934.370836805552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45934.370836805552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45934.370836805552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45934.370836805552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45934.370836805552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45934.370836805552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45934.370836805552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45934.370836805552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45934.370836805552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45934.370836805552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45934.370836805552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45934.370836805552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45934.370836805552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45934.370836805552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45934.370836805552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45934.370836805552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45934.370836805552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45934.370836805552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45934.370836805552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45934.370836805552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45934.370836805552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45934.370836805552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45934.370836805552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45934.370836805552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45934.370836805552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45934.370836805552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45934.370836805552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45934.370836805552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45934.370836805552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45934.370836805552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45934.370836805552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45934.370836805552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45934.370836805552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45934.370836805552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45934.370836805552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45934.370836805552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45934.370836805552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45934.370836805552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45934.370836805552</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242.71905439814145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127.64375347222085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109.37099884259078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2</v>
      </c>
      <c r="D6" s="18" t="s">
        <v>11739</v>
      </c>
      <c r="E6" s="131" t="s">
        <v>39043</v>
      </c>
      <c r="F6" s="132">
        <v>45934.180567129632</v>
      </c>
      <c r="G6" s="133">
        <f ca="1">IFERROR(NOW()-F6,"-")</f>
        <v>0.19026944444340188</v>
      </c>
      <c r="H6" s="132">
        <v>45934.141516203701</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3</v>
      </c>
      <c r="D7" s="18" t="s">
        <v>21426</v>
      </c>
      <c r="E7" s="131" t="s">
        <v>38964</v>
      </c>
      <c r="F7" s="132">
        <v>45934.287557870368</v>
      </c>
      <c r="G7" s="133">
        <f ca="1">IFERROR(NOW()-F7,"-")</f>
        <v>8.3278703707037494E-2</v>
      </c>
      <c r="H7" s="132">
        <v>45934.279768518521</v>
      </c>
      <c r="I7" s="18" t="str">
        <f>IFERROR(VLOOKUP(D7,DB!A:F,6,0),"")</f>
        <v>SCECO</v>
      </c>
      <c r="J7" s="18" t="str">
        <f>IFERROR(VLOOKUP(D7,DB!A:G,7,0),"")</f>
        <v>No BB Shifted+No BB Shifted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45934.370836574075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45934.370836574075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45934.370836574075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45934.370836574075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45934.370836574075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45934.370836574075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11739</v>
      </c>
      <c r="E14" s="131"/>
      <c r="F14" s="132"/>
      <c r="G14" s="133">
        <f ca="1">IFERROR(NOW()-F14,"-")</f>
        <v>45934.370836574075</v>
      </c>
      <c r="H14" s="132"/>
      <c r="I14" s="18" t="str">
        <f>IFERROR(VLOOKUP(D14,DB!A:F,6,0),"")</f>
        <v>SCECO</v>
      </c>
      <c r="J14" s="18" t="str">
        <f>IFERROR(VLOOKUP(D14,DB!A:G,7,0),"")</f>
        <v>In progress</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45934.370836574075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45934.370836574075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45934.370836574075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45934.370836574075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45934.370836574075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45934.370836574075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45934.370836574075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45934.370836574075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45934.370836574075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45934.370836574075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45934.370836574075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45934.370836574075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45934.370836574075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45934.370836574075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45934.370836574075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45934.370836574075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45934.370836574075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45934.370836574075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45934.370836574075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45934.370836574075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45934.370836574075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45934.370836574075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45934.370836574075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45934.370836574075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45934.370836574075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45934.370836574075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45934.370836574075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45934.370836574075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45934.370836574075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45934.370836574075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45934.370836574075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45934.370836574075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45934.370836574075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45934.370836574075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45934.370836574075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45934.370836574075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45934.370836574075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45934.370836574075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45934.370836574075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45934.370836574075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45934.370836574075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45934.370836574075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45934.370836574075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45934.370836574075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45934.370836574075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45934.370836574075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45934.370836574075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45934.370836574075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45934.370836574075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45934.370836574075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45934.370836574075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45934.370836574075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45934.370836574075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45934.370836574075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45934.370836574075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45934.370836574075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45934.370836574075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45934.370836574075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45934.370836574075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45934.370836574075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45934.370836574075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45934.370836574075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45934.370836574075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45934.370836574075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45934.370836574075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45934.370836574075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45934.370836574075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45934.370836574075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45934.370836574075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45934.370836574075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45934.370836574075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45934.370836574075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45934.370836574075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45934.370836574075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45934.370836574075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45934.370836574075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45934.370836574075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45934.370836574075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45934.370836574075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45934.370836574075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45934.370836574075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45934.370836574075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45934.370836574075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45934.370836574075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45934.370836574075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45934.370836574075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45934.370836574075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45934.370836574075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45934.370836574075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45934.370836574075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45934.370836574075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45934.370836574075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45934.370836574075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45934.370836574075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45934.370836574075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45934.370836574075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45934.370836574075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45934.370836574075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45934.370836574075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45934.370836574075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45934.370836574075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45934.370836574075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45934.370836574075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45934.370836574075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45934.370836574075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45934.370836574075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45934.370836574075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45934.370836574075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45934.370836574075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45934.370836574075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45934.370836574075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45934.370836574075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45934.370836574075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45934.370836574075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45934.370836574075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45934.370836574075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45934.370836574075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45934.370836574075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45934.370836574075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45934.370836574075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45934.370836574075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45934.370836574075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45934.370836574075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45934.370836574075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45934.370836574075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45934.370836574075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45934.370836574075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45934.370836574075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45934.370836574075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45934.370836574075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45934.370836574075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45934.370836574075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45934.370836574075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45934.370836574075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45934.370836574075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45934.370836574075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45934.370836574075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45934.370836574075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45934.370836574075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45934.370836574075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45934.370836574075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45934.370836574075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45934.370836574075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45934.370836574075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45934.370836574075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45934.370836574075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45934.370836574075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45934.370836574075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45934.370836574075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45934.370836574075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45934.370836574075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45934.370836574075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45934.370836574075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45934.370836574075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45934.370836574075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45934.370836574075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45934.370836574075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45934.370836574075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45934.370836574075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45934.370836574075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45934.370836574075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45934.370836574075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45934.370836574075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45934.370836574075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45934.370836574075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45934.370836574075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45934.370836574075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45934.370836574075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45934.370836574075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45934.370836574075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45934.370836574075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45934.370836574075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45934.370836574075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45934.370836574075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45934.370836574075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45934.370836574075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45934.370836574075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45934.370836574075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45934.370836574075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45934.370836574075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45934.370836574075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45934.370836574075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45934.370836574075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45934.370836574075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45934.370836574075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45934.370836574075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45934.370836574075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45934.370836574075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45934.370836574075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45934.370836574075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45934.370836574075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45934.370836574075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45934.370836574075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45934.370836574075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45934.370836574075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45934.370836574075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45934.370836574075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45934.370836574075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45934.370836574075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45934.370836574075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45934.370836574075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45934.370836574075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45934.370836574075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45934.370836574075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45934.370836574075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45934.370836574075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45934.370836574075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45934.370836574075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45934.370836574075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45934.370836574075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45934.370836574075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45934.370836574075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45934.370836574075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45934.370836574075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45934.370836574075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45934.370836574075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45934.370836574075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45934.370836574075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45934.370836574075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45934.370836574075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45934.370836574075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45934.370836574075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45934.370836574075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45934.370836574075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45934.370836574075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45934.370836574075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45934.370836574075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45934.370836574075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45934.370836574075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45934.370836574075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45934.370836574075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45934.370836574075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45934.370836574075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45934.370836574075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45934.370836574075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45934.370836574075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45934.370836574075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45934.370836574075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45934.370836574075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45934.370836574075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45934.370836574075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45934.370836574075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45934.370836574075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45934.370836574075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45934.370836574075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45934.370836574075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45934.370836574075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45934.370836574075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45934.370836574075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45934.370836574075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45934.370836574075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45934.370836574075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45934.370836574075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45934.370836574075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45934.370836574075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45934.370836574075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45934.370836574075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45934.370836574075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45934.370836574075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45934.370836574075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45934.370836574075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45934.370836574075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45934.370836574075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45934.370836574075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45934.370836574075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45934.370836574075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45934.370836574075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45934.370836574075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45934.370836574075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45934.370836574075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45934.370836574075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45934.370836574075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45934.370836574075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45934.370836574075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45934.370836574075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45934.370836574075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45934.370836574075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45934.370836574075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45934.370836574075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45934.370836574075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45934.370836574075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45934.370836574075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45934.370836574075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45934.370836574075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45934.370836574075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45934.370836574075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45934.370836574075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45934.370836574075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45934.370836574075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45934.370836574075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45934.370836574075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45934.370836574075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45934.370836574075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45934.370836574075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45934.370836574075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45934.370836574075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45934.370836574075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45934.370836574075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45934.370836574075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45934.370836574075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45934.370836574075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45934.370836574075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45934.370836574075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45934.370836574075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45934.370836574075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45934.370836574075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45934.370836574075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45934.370836574075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45934.370836574075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45934.370836574075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45934.370836574075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45934.370836574075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45934.370836574075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6"/>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2</v>
      </c>
      <c r="D2" s="18" t="s">
        <v>24911</v>
      </c>
      <c r="E2" s="18" t="s">
        <v>38964</v>
      </c>
      <c r="F2" s="20">
        <v>45934.34952546296</v>
      </c>
      <c r="G2" s="21">
        <f t="shared" ref="G2:G59" ca="1" si="0">IFERROR(NOW()-F2,"-")</f>
        <v>2.1311342592525762E-2</v>
      </c>
      <c r="H2" s="142">
        <v>45934.338368055556</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45934.370836805552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45934.370836805552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45934.370836805552</v>
      </c>
      <c r="H5" s="22"/>
      <c r="I5" s="19" t="str">
        <f>IFERROR(VLOOKUP(D5,DB!A:F,6,0),"")</f>
        <v/>
      </c>
      <c r="J5" s="18" t="str">
        <f>IFERROR(VLOOKUP(D5,DB!A:G,7,0),"")</f>
        <v/>
      </c>
      <c r="K5" s="50"/>
      <c r="L5" s="23" t="str">
        <f>IFERROR(VLOOKUP(D5,DB!A:I,9,0),"")</f>
        <v/>
      </c>
    </row>
    <row r="6" spans="1:13" ht="15" customHeight="1">
      <c r="A6" s="19"/>
      <c r="B6" s="18" t="str">
        <f>IFERROR(VLOOKUP(#REF!,DB!A:K,11,0),"")</f>
        <v/>
      </c>
      <c r="C6" s="18"/>
      <c r="D6" s="18"/>
      <c r="E6" s="18"/>
      <c r="F6" s="20"/>
      <c r="G6" s="21">
        <f t="shared" ca="1" si="0"/>
        <v>45934.370836574075</v>
      </c>
      <c r="H6" s="22"/>
      <c r="I6" s="19" t="str">
        <f>IFERROR(VLOOKUP(#REF!,DB!A:F,6,0),"")</f>
        <v/>
      </c>
      <c r="J6" s="18" t="str">
        <f>IFERROR(VLOOKUP(#REF!,DB!A:G,7,0),"")</f>
        <v/>
      </c>
      <c r="K6" s="50"/>
      <c r="L6" s="23" t="str">
        <f>IFERROR(VLOOKUP(#REF!,DB!A:I,9,0),"")</f>
        <v/>
      </c>
    </row>
    <row r="7" spans="1:13" ht="15" customHeight="1">
      <c r="A7" s="19"/>
      <c r="B7" s="75" t="str">
        <f>IFERROR(VLOOKUP(D7,DB!A:K,11,0),"")</f>
        <v/>
      </c>
      <c r="C7" s="18"/>
      <c r="D7" s="18"/>
      <c r="E7" s="18"/>
      <c r="F7" s="20"/>
      <c r="G7" s="21">
        <f t="shared" ca="1" si="0"/>
        <v>45934.370836574075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45934.370836574075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45934.370836574075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45934.370836805552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45934.370836805552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45934.370836805552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45934.370836805552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45934.370836805552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45934.370836805552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45934.370836805552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45934.370836805552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45934.370836805552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45934.370836805552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45934.370836805552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45934.370836805552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45934.370836805552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45934.370836805552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45934.370836805552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45934.370836805552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45934.370836805552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45934.370836805552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45934.370836805552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45934.370836805552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45934.370836805552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45934.370836805552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45934.370836805552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45934.370836805552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45934.370836805552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45934.370836805552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45934.370836805552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45934.370836805552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45934.370836805552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45934.370836805552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45934.370836805552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45934.370836805552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45934.370836805552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45934.370836805552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45934.370836805552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45934.370836805552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45934.370836805552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45934.370836805552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45934.370836805552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45934.370836805552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45934.370836805552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45934.370836805552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45934.370836805552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45934.370836805552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45934.370836805552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45934.370836805552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45934.370836805552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45934.370836805552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45934.370836805552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45934.370836805552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ref="G60:G123" ca="1" si="1">IFERROR(NOW()-F60,"-")</f>
        <v>45934.370836805552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45934.370836805552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45934.370836805552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45934.370836805552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45934.370836805552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45934.370836805552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45934.370836805552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45934.370836805552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45934.370836805552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45934.370836805552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45934.370836805552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45934.370836805552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45934.370836805552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45934.370836805552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45934.370836805552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45934.370836805552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45934.370836805552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45934.370836805552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45934.370836805552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45934.370836805552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45934.370836805552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45934.370836805552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45934.370836805552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45934.370836805552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45934.370836805552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45934.370836805552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45934.370836805552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45934.370836805552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45934.370836805552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45934.370836805552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45934.370836805552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45934.370836805552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45934.370836805552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45934.370836805552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45934.370836805552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45934.370836805552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45934.370836805552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45934.370836805552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45934.370836805552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45934.370836805552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45934.370836805552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45934.370836805552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45934.370836805552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45934.370836805552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45934.370836805552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45934.370836805552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45934.370836805552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45934.370836805552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45934.370836805552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45934.370836805552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45934.370836805552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45934.370836805552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45934.370836805552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45934.370836805552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45934.370836805552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45934.370836805552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45934.370836805552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45934.370836805552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45934.370836805552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45934.370836805552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45934.370836805552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45934.370836805552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45934.370836805552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45934.370836805552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ref="G124:G187" ca="1" si="2">IFERROR(NOW()-F124,"-")</f>
        <v>45934.370836805552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45934.370836805552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45934.370836805552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45934.370836805552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45934.370836805552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45934.370836805552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45934.370836805552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45934.370836805552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45934.370836805552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45934.370836805552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45934.370836805552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45934.370836805552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45934.370836805552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45934.370836805552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45934.370836805552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45934.370836805552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45934.370836805552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45934.370836805552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45934.370836805552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45934.370836805552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45934.370836805552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45934.370836805552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45934.370836805552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45934.370836805552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45934.370836805552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45934.370836805552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45934.370836805552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45934.370836805552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45934.370836805552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45934.370836805552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45934.370836805552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45934.370836805552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45934.370836805552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45934.370836805552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45934.370836805552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45934.370836805552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45934.370836805552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45934.370836805552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45934.370836805552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45934.370836805552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45934.370836805552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45934.370836805552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45934.370836805552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45934.370836805552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45934.370836805552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45934.370836805552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45934.370836805552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45934.370836805552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45934.370836805552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45934.370836805552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45934.370836805552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45934.370836805552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45934.370836805552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45934.370836805552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45934.370836805552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45934.370836805552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45934.370836805552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45934.370836805552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45934.370836805552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45934.370836805552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45934.370836805552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45934.370836805552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45934.370836805552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45934.370836805552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ref="G188:G251" ca="1" si="3">IFERROR(NOW()-F188,"-")</f>
        <v>45934.370836805552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45934.370836805552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45934.370836805552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45934.370836805552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45934.370836805552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45934.370836805552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45934.370836805552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45934.370836805552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45934.370836805552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45934.370836805552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45934.370836805552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45934.370836805552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45934.370836805552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45934.370836805552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45934.370836805552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45934.370836805552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45934.370836805552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45934.370836805552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45934.370836805552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45934.370836805552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45934.370836805552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45934.370836805552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45934.370836805552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45934.370836805552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45934.370836805552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45934.370836805552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45934.370836805552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45934.370836805552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45934.370836805552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45934.370836805552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45934.370836805552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45934.370836805552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45934.370836805552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45934.370836805552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45934.370836805552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45934.370836805552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45934.370836805552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45934.370836805552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45934.370836805552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45934.370836805552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45934.370836805552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45934.370836805552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45934.370836805552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45934.370836805552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45934.370836805552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45934.370836805552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45934.370836805552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45934.370836805552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45934.370836805552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45934.370836805552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45934.370836805552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45934.370836805552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45934.370836805552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45934.370836805552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45934.370836805552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45934.370836805552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45934.370836805552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45934.370836805552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45934.370836805552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45934.370836805552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45934.370836805552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45934.370836805552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45934.370836805552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45934.370836805552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ref="G252:G315" ca="1" si="4">IFERROR(NOW()-F252,"-")</f>
        <v>45934.370836805552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45934.370836805552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45934.370836805552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45934.370836805552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45934.370836805552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45934.370836805552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45934.370836805552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45934.370836805552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45934.370836805552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45934.370836805552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45934.370836805552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45934.370836805552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45934.370836805552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45934.370836805552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45934.370836805552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45934.370836805552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45934.370836805552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45934.370836805552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45934.370836805552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45934.370836805552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45934.370836805552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45934.370836805552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45934.370836805552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45934.370836805552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45934.370836805552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45934.370836805552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45934.370836805552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45934.370836805552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45934.370836805552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45934.370836805552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45934.370836805552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45934.370836805552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45934.370836805552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45934.370836805552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45934.370836805552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45934.370836805552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45934.370836805552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45934.370836805552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45934.370836805552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45934.370836805552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45934.370836805552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45934.370836805552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45934.370836805552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45934.370836805552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45934.370836805552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45934.370836805552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45934.370836805552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45934.370836805552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45934.370836805552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45934.370836805552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45934.370836805552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45934.370836805552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45934.370836805552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45934.370836805552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45934.370836805552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45934.370836805552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45934.370836805552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45934.370836805552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45934.370836805552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45934.370836805552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45934.370836805552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45934.370836805552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45934.370836805552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45934.370836805552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ref="G316:G379" ca="1" si="5">IFERROR(NOW()-F316,"-")</f>
        <v>45934.370836805552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45934.370836805552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45934.370836805552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45934.370836805552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45934.370836805552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45934.370836805552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45934.370836805552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45934.370836805552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45934.370836805552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45934.370836805552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45934.370836805552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45934.370836805552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45934.370836805552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45934.370836805552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45934.370836805552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45934.370836805552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45934.370836805552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45934.370836805552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45934.370836805552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45934.370836805552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45934.370836805552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45934.370836805552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45934.370836805552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45934.370836805552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45934.370836805552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45934.370836805552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45934.370836805552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45934.370836805552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45934.370836805552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45934.370836805552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45934.370836805552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45934.370836805552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45934.370836805552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45934.370836805552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45934.370836805552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45934.370836805552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45934.370836805552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45934.370836805552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45934.370836805552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45934.370836805552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45934.370836805552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45934.370836805552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45934.370836805552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45934.370836805552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45934.370836805552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45934.370836805552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45934.370836805552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45934.370836805552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45934.370836805552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45934.370836805552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45934.370836805552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45934.370836805552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45934.370836805552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45934.370836805552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45934.370836805552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45934.370836805552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45934.370836805552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45934.370836805552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45934.370836805552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45934.370836805552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45934.370836805552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45934.370836805552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45934.370836805552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45934.370836805552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ref="G380:G443" ca="1" si="6">IFERROR(NOW()-F380,"-")</f>
        <v>45934.370836805552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45934.370836805552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45934.370836805552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45934.370836805552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45934.370836805552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45934.370836805552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45934.370836805552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45934.370836805552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45934.370836805552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45934.370836805552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45934.370836805552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45934.370836805552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45934.370836805552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45934.370836805552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45934.370836805552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45934.370836805552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45934.370836805552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45934.370836805552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45934.370836805552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45934.370836805552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45934.370836805552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45934.370836805552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45934.370836805552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45934.370836805552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45934.370836805552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45934.370836805552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45934.370836805552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45934.370836805552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45934.370836805552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45934.370836805552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45934.370836805552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45934.370836805552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45934.370836805552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45934.370836805552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45934.370836805552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45934.370836805552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45934.370836805552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45934.370836805552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45934.370836805552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45934.370836805552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45934.370836805552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45934.370836805552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45934.370836805552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45934.370836805552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45934.370836805552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45934.370836805552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45934.370836805552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45934.370836805552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45934.370836805552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45934.370836805552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45934.370836805552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45934.370836805552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45934.370836805552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45934.370836805552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45934.370836805552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45934.370836805552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45934.370836805552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45934.370836805552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45934.370836805552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45934.370836805552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45934.370836805552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45934.370836805552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45934.370836805552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45934.370836805552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ref="G444:G507" ca="1" si="7">IFERROR(NOW()-F444,"-")</f>
        <v>45934.370836805552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45934.370836805552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45934.370836805552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45934.370836805552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45934.370836805552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45934.370836805552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45934.370836805552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45934.370836805552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45934.370836805552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45934.370836805552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45934.370836805552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45934.370836805552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45934.370836805552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45934.370836805552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45934.370836805552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45934.370836805552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45934.370836805552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45934.370836805552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45934.370836805552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45934.370836805552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45934.370836805552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45934.370836805552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45934.370836805552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45934.370836805552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45934.370836805552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45934.370836805552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45934.370836805552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45934.370836805552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45934.370836805552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45934.370836805552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45934.370836805552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45934.370836805552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45934.370836805552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45934.370836805552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45934.370836805552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45934.370836805552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45934.370836805552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45934.370836805552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45934.370836805552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45934.370836805552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45934.370836805552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45934.370836805552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45934.370836805552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45934.370836805552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45934.370836805552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45934.370836805552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45934.370836805552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45934.370836805552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45934.370836805552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45934.370836805552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45934.370836805552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45934.370836805552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45934.370836805552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45934.370836805552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45934.370836805552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45934.370836805552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45934.370836805552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45934.370836805552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45934.370836805552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45934.370836805552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45934.370836805552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45934.370836805552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45934.370836805552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45934.370836805552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ref="G508:G571" ca="1" si="8">IFERROR(NOW()-F508,"-")</f>
        <v>45934.370836805552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45934.370836805552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45934.370836805552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45934.370836805552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45934.370836805552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45934.370836805552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45934.370836805552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45934.370836805552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45934.370836805552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45934.370836805552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45934.370836805552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45934.370836805552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45934.370836805552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45934.370836805552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45934.370836805552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45934.370836805552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45934.370836805552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45934.370836805552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45934.370836805552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45934.370836805552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45934.370836805552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45934.370836805552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45934.370836805552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45934.370836805552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45934.370836805552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45934.370836805552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45934.370836805552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45934.370836805552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45934.370836805552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45934.370836805552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45934.370836805552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45934.370836805552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45934.370836805552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45934.370836805552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45934.370836805552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45934.370836805552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45934.370836805552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45934.370836805552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45934.370836805552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45934.370836805552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45934.370836805552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45934.370836805552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45934.370836805552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45934.370836805552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45934.370836805552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45934.370836805552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45934.370836805552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45934.370836805552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45934.370836805552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45934.370836805552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45934.370836805552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45934.370836805552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45934.370836805552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45934.370836805552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45934.370836805552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45934.370836805552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45934.370836805552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45934.370836805552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45934.370836805552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45934.370836805552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45934.370836805552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45934.370836805552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45934.370836805552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45934.370836805552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ref="G572:G635" ca="1" si="9">IFERROR(NOW()-F572,"-")</f>
        <v>45934.370836805552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45934.370836805552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45934.370836805552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45934.370836805552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45934.370836805552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45934.370836805552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45934.370836805552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45934.370836805552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45934.370836805552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45934.370836805552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45934.370836805552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45934.370836805552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45934.370836805552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45934.370836805552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45934.370836805552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45934.370836805552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45934.370836805552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45934.370836805552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45934.370836805552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45934.370836805552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45934.370836805552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45934.370836805552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45934.370836805552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45934.370836805552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45934.370836805552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45934.370836805552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45934.370836805552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45934.370836805552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45934.370836805552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45934.370836805552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45934.370836805552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45934.370836805552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45934.370836805552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45934.370836805552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45934.370836805552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45934.370836805552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45934.370836805552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45934.370836805552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45934.370836805552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45934.370836805552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45934.370836805552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45934.370836805552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45934.370836805552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45934.370836805552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45934.370836805552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45934.370836805552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45934.370836805552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45934.370836805552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45934.370836805552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45934.370836805552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45934.370836805552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45934.370836805552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45934.370836805552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45934.370836805552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45934.370836805552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45934.370836805552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45934.370836805552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45934.370836805552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45934.370836805552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45934.370836805552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45934.370836805552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45934.370836805552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45934.370836805552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45934.370836805552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ref="G636:G699" ca="1" si="10">IFERROR(NOW()-F636,"-")</f>
        <v>45934.370836805552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45934.370836805552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45934.370836805552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45934.370836805552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45934.370836805552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45934.370836805552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45934.370836805552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45934.370836805552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45934.370836805552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45934.370836805552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45934.370836805552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45934.370836805552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45934.370836805552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45934.370836805552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45934.370836805552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45934.370836805552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45934.370836805552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45934.370836805552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45934.370836805552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45934.370836805552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45934.370836805552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45934.370836805552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45934.370836805552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45934.370836805552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45934.370836805552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45934.370836805552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45934.370836805552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45934.370836805552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45934.370836805552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45934.370836805552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45934.370836805552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45934.370836805552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45934.370836805552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45934.370836805552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45934.370836805552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45934.370836805552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45934.370836805552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45934.370836805552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45934.370836805552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45934.370836805552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45934.370836805552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45934.370836805552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45934.370836805552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45934.370836805552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45934.370836805552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45934.370836805552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45934.370836805552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45934.370836805552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45934.370836805552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45934.370836805552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45934.370836805552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45934.370836805552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45934.370836805552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45934.370836805552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45934.370836805552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45934.370836805552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45934.370836805552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45934.370836805552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45934.370836805552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45934.370836805552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45934.370836805552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45934.370836805552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45934.370836805552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45934.370836805552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ref="G700:G763" ca="1" si="11">IFERROR(NOW()-F700,"-")</f>
        <v>45934.370836805552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45934.370836805552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45934.370836805552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45934.370836805552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45934.370836805552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45934.370836805552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45934.370836805552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45934.370836805552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45934.370836805552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45934.370836805552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45934.370836805552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45934.370836805552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45934.370836805552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45934.370836805552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45934.370836805552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45934.370836805552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45934.370836805552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45934.370836805552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45934.370836805552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45934.370836805552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45934.370836805552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45934.370836805552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45934.370836805552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45934.370836805552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45934.370836805552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45934.370836805552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45934.370836805552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45934.370836805552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45934.370836805552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45934.370836805552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45934.370836805552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45934.370836805552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45934.370836805552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45934.370836805552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45934.370836805552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45934.370836805552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45934.370836805552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45934.370836805552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45934.370836805552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45934.370836805552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45934.370836805552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45934.370836805552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45934.370836805552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45934.370836805552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45934.370836805552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45934.370836805552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45934.370836805552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45934.370836805552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45934.370836805552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45934.370836805552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45934.370836805552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45934.370836805552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45934.370836805552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45934.370836805552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45934.370836805552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45934.370836805552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45934.370836805552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45934.370836805552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45934.370836805552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45934.370836805552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45934.370836805552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45934.370836805552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45934.370836805552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45934.370836805552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ref="G764:G827" ca="1" si="12">IFERROR(NOW()-F764,"-")</f>
        <v>45934.370836805552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45934.370836805552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45934.370836805552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45934.370836805552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45934.370836805552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45934.370836805552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45934.370836805552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45934.370836805552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45934.370836805552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45934.370836805552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45934.370836805552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45934.370836805552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45934.370836805552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45934.370836805552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45934.370836805552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45934.370836805552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45934.370836805552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45934.370836805552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45934.370836805552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45934.370836805552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45934.370836805552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45934.370836805552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45934.370836805552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45934.370836805552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45934.370836805552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45934.370836805552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45934.370836805552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45934.370836805552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45934.370836805552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45934.370836805552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45934.370836805552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45934.370836805552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45934.370836805552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45934.370836805552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45934.370836805552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45934.370836805552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45934.370836805552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45934.370836805552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45934.370836805552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45934.370836805552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45934.370836805552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45934.370836805552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45934.370836805552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45934.370836805552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45934.370836805552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45934.370836805552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45934.370836805552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45934.370836805552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45934.370836805552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45934.370836805552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45934.370836805552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45934.370836805552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45934.370836805552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45934.370836805552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45934.370836805552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45934.370836805552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45934.370836805552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45934.370836805552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45934.370836805552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45934.370836805552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45934.370836805552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45934.370836805552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45934.370836805552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45934.370836805552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ref="G828:G891" ca="1" si="13">IFERROR(NOW()-F828,"-")</f>
        <v>45934.370836805552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45934.370836805552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45934.370836805552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45934.370836805552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45934.370836805552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45934.370836805552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45934.370836805552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45934.370836805552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45934.370836805552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45934.370836805552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45934.370836805552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45934.370836805552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45934.370836805552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45934.370836805552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45934.370836805552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45934.370836805552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45934.370836805552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45934.370836805552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45934.370836805552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45934.370836805552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45934.370836805552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45934.370836805552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45934.370836805552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45934.370836805552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45934.370836805552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45934.370836805552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45934.370836805552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45934.370836805552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45934.370836805552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45934.370836805552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45934.370836805552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45934.370836805552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45934.370836805552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45934.370836805552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45934.370836805552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45934.370836805552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45934.370836805552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45934.370836805552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45934.370836805552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45934.370836805552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45934.370836805552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45934.370836805552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45934.370836805552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45934.370836805552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45934.370836805552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45934.370836805552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45934.370836805552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45934.370836805552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45934.370836805552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45934.370836805552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45934.370836805552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45934.370836805552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45934.370836805552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45934.370836805552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45934.370836805552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45934.370836805552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45934.370836805552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45934.370836805552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45934.370836805552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45934.370836805552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45934.370836805552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45934.370836805552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45934.370836805552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45934.370836805552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ref="G892:G955" ca="1" si="14">IFERROR(NOW()-F892,"-")</f>
        <v>45934.370836805552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45934.370836805552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45934.370836805552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45934.370836805552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45934.370836805552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45934.370836805552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45934.370836805552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45934.370836805552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45934.370836805552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45934.370836805552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45934.370836805552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45934.370836805552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45934.370836805552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45934.370836805552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45934.370836805552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45934.370836805552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45934.370836805552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45934.370836805552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45934.370836805552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45934.370836805552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45934.370836805552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45934.370836805552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45934.370836805552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45934.370836805552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45934.370836805552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45934.370836805552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45934.370836805552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45934.370836805552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45934.370836805552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45934.370836805552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45934.370836805552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45934.370836805552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45934.370836805552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45934.370836805552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45934.370836805552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45934.370836805552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45934.370836805552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45934.370836805552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45934.370836805552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45934.370836805552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45934.370836805552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45934.370836805552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45934.370836805552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45934.370836805552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45934.370836805552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45934.370836805552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45934.370836805552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45934.370836805552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45934.370836805552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45934.370836805552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45934.370836805552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45934.370836805552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45934.370836805552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45934.370836805552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45934.370836805552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45934.370836805552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45934.370836805552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45934.370836805552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45934.370836805552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45934.370836805552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45934.370836805552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45934.370836805552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45934.370836805552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45934.370836805552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ref="G956:G1019" ca="1" si="15">IFERROR(NOW()-F956,"-")</f>
        <v>45934.370836805552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45934.370836805552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45934.370836805552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45934.370836805552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45934.370836805552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45934.370836805552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45934.370836805552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45934.370836805552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45934.370836805552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45934.370836805552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45934.370836805552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45934.370836805552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45934.370836805552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45934.370836805552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45934.370836805552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45934.370836805552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45934.370836805552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45934.370836805552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45934.370836805552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45934.370836805552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45934.370836805552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45934.370836805552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45934.370836805552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45934.370836805552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45934.370836805552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45934.370836805552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45934.370836805552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45934.370836805552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45934.370836805552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45934.370836805552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45934.370836805552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45934.370836805552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45934.370836805552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45934.370836805552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45934.370836805552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45934.370836805552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45934.370836805552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45934.370836805552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45934.370836805552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45934.370836805552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45934.370836805552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45934.370836805552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45934.370836805552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45934.370836805552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45934.370836805552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45934.370836805552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45934.370836805552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45934.370836805552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45934.370836805552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45934.370836805552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45934.370836805552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45934.370836805552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45934.370836805552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45934.370836805552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45934.370836805552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45934.370836805552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45934.370836805552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45934.370836805552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45934.370836805552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45934.370836805552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45934.370836805552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45934.370836805552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45934.370836805552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45934.370836805552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ref="G1020:G1083" ca="1" si="16">IFERROR(NOW()-F1020,"-")</f>
        <v>45934.370836805552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45934.370836805552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45934.370836805552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45934.370836805552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45934.370836805552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45934.370836805552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45934.370836805552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45934.370836805552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45934.370836805552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45934.370836805552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45934.370836805552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45934.370836805552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45934.370836805552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45934.370836805552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45934.370836805552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45934.370836805552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45934.370836805552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45934.370836805552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45934.370836805552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45934.370836805552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45934.370836805552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45934.370836805552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45934.370836805552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45934.370836805552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45934.370836805552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45934.370836805552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45934.370836805552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45934.370836805552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45934.370836805552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45934.370836805552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45934.370836805552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45934.370836805552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45934.370836805552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45934.370836805552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45934.370836805552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45934.370836805552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45934.370836805552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45934.370836805552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45934.370836805552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45934.370836805552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45934.370836805552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45934.370836805552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45934.370836805552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45934.370836805552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45934.370836805552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45934.370836805552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45934.370836805552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45934.370836805552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45934.370836805552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45934.370836805552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45934.370836805552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45934.370836805552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45934.370836805552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45934.370836805552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45934.370836805552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45934.370836805552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45934.370836805552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45934.370836805552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45934.370836805552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45934.370836805552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45934.370836805552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45934.370836805552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45934.370836805552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45934.370836805552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ref="G1084:G1147" ca="1" si="17">IFERROR(NOW()-F1084,"-")</f>
        <v>45934.370836805552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45934.370836805552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45934.370836805552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45934.370836805552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45934.370836805552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45934.370836805552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45934.370836805552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45934.370836805552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45934.370836805552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45934.370836805552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45934.370836805552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45934.370836805552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45934.370836805552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45934.370836805552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45934.370836805552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45934.370836805552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45934.370836805552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45934.370836805552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45934.370836805552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45934.370836805552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45934.370836805552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45934.370836805552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45934.370836805552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45934.370836805552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45934.370836805552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45934.370836805552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45934.370836805552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45934.370836805552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45934.370836805552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45934.370836805552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45934.370836805552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45934.370836805552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45934.370836805552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45934.370836805552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45934.370836805552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45934.370836805552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45934.370836805552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45934.370836805552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45934.370836805552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45934.370836805552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45934.370836805552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45934.370836805552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45934.370836805552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45934.370836805552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45934.370836805552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45934.370836805552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45934.370836805552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45934.370836805552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45934.370836805552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45934.370836805552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45934.370836805552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45934.370836805552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45934.370836805552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45934.370836805552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45934.370836805552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45934.370836805552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45934.370836805552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45934.370836805552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45934.370836805552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45934.370836805552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45934.370836805552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45934.370836805552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45934.370836805552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45934.370836805552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ref="G1148:G1211" ca="1" si="18">IFERROR(NOW()-F1148,"-")</f>
        <v>45934.370836805552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45934.370836805552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45934.370836805552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45934.370836805552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45934.370836805552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45934.370836805552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45934.370836805552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45934.370836805552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45934.370836805552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45934.370836805552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45934.370836805552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45934.370836805552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45934.370836805552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45934.370836805552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45934.370836805552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45934.370836805552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45934.370836805552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45934.370836805552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45934.370836805552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45934.370836805552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45934.370836805552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45934.370836805552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45934.370836805552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45934.370836805552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45934.370836805552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45934.370836805552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45934.370836805552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45934.370836805552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45934.370836805552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45934.370836805552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45934.370836805552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45934.370836805552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45934.370836805552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45934.370836805552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45934.370836805552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45934.370836805552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45934.370836805552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45934.370836805552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45934.370836805552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45934.370836805552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45934.370836805552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45934.370836805552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45934.370836805552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45934.370836805552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45934.370836805552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45934.370836805552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45934.370836805552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45934.370836805552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45934.370836805552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45934.370836805552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45934.370836805552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45934.370836805552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45934.370836805552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45934.370836805552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45934.370836805552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45934.370836805552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45934.370836805552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45934.370836805552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45934.370836805552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45934.370836805552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45934.370836805552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45934.370836805552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45934.370836805552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45934.370836805552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ref="G1212:G1226" ca="1" si="19">IFERROR(NOW()-F1212,"-")</f>
        <v>45934.370836805552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45934.370836805552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45934.370836805552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45934.370836805552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45934.370836805552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45934.370836805552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45934.370836805552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45934.370836805552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45934.370836805552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45934.370836805552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45934.370836805552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45934.370836805552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45934.370836805552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45934.370836805552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45934.370836805552</v>
      </c>
      <c r="H1226" s="22"/>
      <c r="I1226" s="19" t="str">
        <f>IFERROR(VLOOKUP(D1226,DB!A:F,6,0),"")</f>
        <v/>
      </c>
      <c r="J1226" s="18" t="str">
        <f>IFERROR(VLOOKUP(D1226,DB!A:G,7,0),"")</f>
        <v/>
      </c>
      <c r="K1226" s="50"/>
      <c r="L1226" s="23" t="str">
        <f>IFERROR(VLOOKUP(D1226,DB!A:I,9,0),"")</f>
        <v/>
      </c>
    </row>
  </sheetData>
  <dataValidations count="2">
    <dataValidation allowBlank="1" showInputMessage="1" showErrorMessage="1" sqref="E1" xr:uid="{5914219A-CB83-432D-936A-CC0CB6F3982A}"/>
    <dataValidation type="list" allowBlank="1" showInputMessage="1" showErrorMessage="1" sqref="E2:E12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F13" sqref="F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230.89011921295605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3.4805590277755982</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36244</v>
      </c>
      <c r="E4" s="112" t="s">
        <v>38964</v>
      </c>
      <c r="F4" s="113"/>
      <c r="G4" s="114">
        <f ca="1">IFERROR(NOW()-F4,"")</f>
        <v>45934.370836574075</v>
      </c>
      <c r="H4" s="113">
        <v>45934.333298611113</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45934.370836574075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45934.370836574075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45934.370836574075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45934.370836574075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45934.370836574075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45934.370836574075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45934.370836574075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45934.370836574075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45934.370836574075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45934.370836574075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45934.370836574075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45934.370836574075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45934.370836574075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45934.370836574075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45934.370836574075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45934.370836574075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45934.370836574075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45934.370836574075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45934.370836574075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45934.370836574075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45934.370836574075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45934.370836574075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45934.370836574075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45934.370836574075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45934.370836574075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45934.370836574075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45934.370836574075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45934.370836574075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45934.370836574075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45934.370836574075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45934.370836574075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45934.370836574075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45934.370836574075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45934.370836574075</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42.538776620363933</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8.1819594907356077</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45934.370836805552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45934.370836805552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45934.370836805552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45934.370836805552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45934.370836805552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45934.370836805552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45934.370836805552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45934.370836805552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45934.370836805552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45934.370836805552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45934.370836805552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45934.370836805552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45934.370836805552</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45934.370836805552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45934.370836805552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45934.370836805552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45934.370836805552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45934.370836805552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45934.370836805552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45934.370836805552</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45934.370836805552</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45934.370836805552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45934.370836805552</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45934.370836805552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45934.370836805552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45934.370836805552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45934.370836805552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45934.370836805552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45934.370836805552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45934.370836805552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45934.370836805552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45934.370836805552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45934.370836805552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45934.370836805552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45934.370836805552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45934.370836805552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45934.370836805552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45934.370836805552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45934.370836805552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45934.370836805552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45934.370836805552</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45934.370836805552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45934.370836805552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45934.370836805552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45934.370836805552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45934.370836805552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45934.370836805552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45934.370836805552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45934.370836805552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45934.370836805552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45934.370836805552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45934.370836805552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45934.370836805552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45934.370836805552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45934.370836805552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45934.370836805552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45934.370836805552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45934.370836805552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45934.370836805552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45934.370836805552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45934.370836805552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45934.370836805552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45934.370836805552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45934.370836805552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45934.370836805552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45934.370836805552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45934.370836805552</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45934.370836805552</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45934.370836805552</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45934.370836805552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45934.370836805552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45934.370836805552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45934.370836805552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45934.370836805552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45934.370836805552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45934.370836805552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45934.370836805552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45934.370836805552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45934.370836805552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45934.370836805552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45934.370836805552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45934.370836805552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45934.370836805552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45934.370836805552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45934.370836805552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45934.370836805552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45934.370836805552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45934.370836805552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45934.370836805552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45934.370836805552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45934.370836805552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45934.370836805552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45934.370836805552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45934.370836805552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45934.370836805552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45934.370836805552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45934.370836805552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45934.370836805552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45934.370836805552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45934.370836805552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45934.370836805552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45934.370836805552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45934.370836805552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45934.370836805552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45934.370836805552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45934.370836805552</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45934.370836805552</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45934.370836805552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45934.370836805552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45934.370836805552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45934.370836805552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45934.370836805552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45934.370836805552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45934.370836805552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45934.370836805552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45934.370836805552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45934.370836805552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45934.370836805552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45934.370836805552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45934.370836805552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45934.370836805552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45934.370836805552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45934.370836805552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45934.370836805552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45934.370836805552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45934.370836805552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45934.370836805552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45934.370836805552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45934.370836805552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45934.370836805552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45934.370836805552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45934.370836805552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45934.370836805552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45934.370836805552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45934.370836805552</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45934.370836805552</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45934.370836574075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45934.370836574075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45934.370836574075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45934.370836574075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45934.370836574075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45934.370836574075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45934.370836574075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45934.370836574075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45934.370836574075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45934.370836574075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45934.370836574075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45934.370836574075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45934.370836574075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45934.370836574075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45934.370836574075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45934.370836574075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45934.370836574075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45934.370836574075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45934.370836574075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45934.370836574075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45934.370836574075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45934.370836574075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45934.370836574075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45934.370836805552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45934.370836805552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45934.370836805552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45934.370836805552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45934.370836805552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45934.370836805552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45934.370836805552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45934.370836805552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45934.370836805552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45934.370836805552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45934.370836805552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45934.370836805552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45934.370836805552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45934.370836805552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45934.370836805552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45934.370836805552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45934.370836805552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45934.370836805552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45934.370836805552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45934.370836805552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45934.370836805552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45934.370836805552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45934.370836805552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45934.370836805552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45934.370836805552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45934.370836805552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45934.370836805552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45934.370836805552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45934.370836805552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45934.370836805552</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45934.370836805552</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0.48986435185361188</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7.5979893518524477</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1.5521907407382969</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0.66551273148070322</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9">
        <f ca="1">IFERROR(NOW()-F6,"-")</f>
        <v>45934.370836574075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45934.370836574075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45934.370836574075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45934.370836574075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45934.370836574075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45934.370836805552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45934.370836805552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45934.370836805552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45934.370836805552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45934.370836805552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45934.370836805552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45934.370836805552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45934.370836805552</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45934.370836805552</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45934.370836805552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45934.370836805552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45934.370836805552</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45934.370836805552</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45934.370836805552</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45934.370836805552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45934.370836805552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45934.370836805552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45934.370836805552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45934.370836805552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45934.370836805552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45934.370836805552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45934.370836805552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45934.370836805552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45934.370836805552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45934.370836805552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45934.370836805552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45934.370836805552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45934.370836805552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45934.370836805552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45934.370836805552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45934.370836805552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45934.370836805552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45934.370836805552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45934.370836805552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45934.370836805552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45934.370836805552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45934.370836805552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45934.370836805552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45934.370836805552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45934.370836805552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45934.370836805552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45934.370836805552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45934.370836805552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45934.370836805552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45934.370836805552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45934.370836805552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45934.370836805552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45934.370836805552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45934.370836805552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45934.370836805552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45934.370836805552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45934.370836805552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45934.370836805552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45934.370836805552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45934.370836805552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45934.370836805552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45934.370836805552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45934.370836805552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45934.370836805552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45934.370836805552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45934.370836805552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45934.370836805552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45934.370836805552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45934.370836805552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45934.370836805552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45934.370836805552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45934.370836805552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45934.370836805552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45934.370836805552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45934.370836805552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45934.370836805552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45934.370836805552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45934.370836805552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45934.370836805552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45934.370836805552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45934.370836805552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45934.370836805552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45934.370836805552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45934.370836805552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45934.370836805552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45934.370836805552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45934.370836805552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45934.370836805552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45934.370836805552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45934.370836805552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45934.370836805552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45934.370836805552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45934.370836805552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45934.370836805552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45934.370836805552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45934.370836805552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45934.370836805552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45934.370836805552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45934.370836805552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45934.370836805552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45934.370836805552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45934.370836805552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45934.370836805552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45934.370836805552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45934.370836805552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45934.370836805552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45934.370836805552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45934.370836805552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45934.370836805552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45934.370836805552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45934.370836805552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45934.370836805552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45934.370836805552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45934.370836805552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45934.370836805552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45934.370836805552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45934.370836805552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45934.370836805552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45934.370836805552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45934.370836805552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45934.370836805552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45934.370836805552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45934.370836805552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45934.370836805552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45934.370836805552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45934.370836805552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45934.370836805552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45934.370836805552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45934.370836805552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45934.370836805552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45934.370836805552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45934.370836805552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45934.370836805552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45934.370836805552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45934.370836805552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45934.370836805552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45934.370836805552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45934.370836805552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45934.370836805552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45934.370836805552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45934.370836805552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45934.370836805552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45934.370836805552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45934.370836805552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45934.370836805552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45934.370836805552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45934.370836805552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45934.370836805552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45934.370836805552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45934.370836805552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45934.370836805552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45934.370836805552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45934.370836805552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45934.370836805552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45934.370836805552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45934.370836805552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45934.370836805552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45934.370836805552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45934.370836805552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45934.370836805552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45934.370836805552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45934.370836805552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45934.370836805552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45934.370836805552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45934.370836805552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45934.370836805552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45934.370836805552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45934.370836805552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45934.370836805552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45934.370836805552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45934.370836805552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45934.370836805552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45934.370836805552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45934.370836805552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45934.370836805552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45934.370836805552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45934.370836805552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45934.370836805552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45934.370836805552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45934.370836805552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45934.370836805552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45934.370836805552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45934.370836805552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45934.370836805552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45934.370836805552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45934.370836805552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45934.370836805552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45934.370836805552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45934.370836805552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45934.370836805552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45934.370836805552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45934.370836805552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45934.370836805552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45934.370836805552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45934.370836805552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45934.370836805552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45934.370836805552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45934.370836805552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45934.370836805552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45934.370836805552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45934.370836805552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45934.370836805552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45934.370836805552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45934.370836805552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45934.370836805552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45934.370836805552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45934.370836805552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45934.370836805552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45934.370836805552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45934.370836805552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45934.370836805552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45934.370836805552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45934.370836805552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45934.370836805552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45934.370836805552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45934.370836805552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45934.370836805552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45934.370836805552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45934.370836805552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45934.370836805552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45934.370836805552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45934.370836805552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45934.370836805552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45934.370836805552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45934.370836805552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45934.370836805552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45934.370836805552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45934.370836805552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45934.370836805552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45934.370836805552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45934.370836805552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45934.370836805552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45934.370836805552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45934.370836805552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45934.370836805552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45934.370836805552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45934.370836805552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45934.370836805552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45934.370836805552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45934.370836805552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45934.370836805552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45934.370836805552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45934.370836805552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45934.370836805552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45934.370836805552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45934.370836805552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45934.370836805552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45934.370836805552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45934.370836805552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45934.370836805552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45934.370836805552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45934.370836805552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45934.370836805552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45934.370836805552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45934.370836805552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45934.370836805552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45934.370836805552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45934.370836805552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45934.370836805552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45934.370836805552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45934.370836805552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45934.370836805552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45934.370836805552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45934.370836805552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45934.370836805552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45934.370836805552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45934.370836805552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45934.370836805552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45934.370836805552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45934.370836805552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45934.370836805552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45934.370836805552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45934.370836805552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45934.370836805552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45934.370836805552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45934.370836805552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45934.370836805552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45934.370836805552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45934.370836805552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45934.370836805552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45934.370836805552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45934.370836805552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45934.370836805552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45934.370836805552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45934.370836805552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45934.370836805552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45934.370836805552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45934.370836805552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45934.370836805552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45934.370836805552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45934.370836805552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45934.370836805552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45934.370836805552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45934.370836805552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45934.370836805552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45934.370836805552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45934.370836805552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45934.370836805552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45934.370836805552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45934.370836805552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45934.370836805552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45934.370836805552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45934.370836805552</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2025-10-04T05:54:30Z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